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Mi unidad\Formularios planillas y membretes\Internos\Listas de Pasajeros y Manifiesto\"/>
    </mc:Choice>
  </mc:AlternateContent>
  <bookViews>
    <workbookView xWindow="0" yWindow="465" windowWidth="28800" windowHeight="15945" tabRatio="500" firstSheet="1" activeTab="1"/>
  </bookViews>
  <sheets>
    <sheet name="Principal" sheetId="4" state="hidden" r:id="rId1"/>
    <sheet name="A completar por cliente agencia" sheetId="7" r:id="rId2"/>
    <sheet name="input" sheetId="2" state="hidden" r:id="rId3"/>
    <sheet name="generador .csv" sheetId="3" state="hidden" r:id="rId4"/>
    <sheet name="Codigos" sheetId="8" state="hidden" r:id="rId5"/>
    <sheet name="Manifiesto Imprimir" sheetId="9" state="hidden" r:id="rId6"/>
    <sheet name="Acerca de" sheetId="5" state="hidden" r:id="rId7"/>
  </sheets>
  <externalReferences>
    <externalReference r:id="rId8"/>
  </externalReferences>
  <definedNames>
    <definedName name="Argentina">Codigos!$R$2:$R$25</definedName>
    <definedName name="Bolivia">Codigos!$R$26:$R$34</definedName>
    <definedName name="Brasil">Codigos!$R$35:$R$61</definedName>
    <definedName name="Chile">Codigos!$R$62:$R$76</definedName>
    <definedName name="ListaDocumento">Codigos!$G$2:$G$4</definedName>
    <definedName name="ListaMenor">Codigos!$L$2:$L$3</definedName>
    <definedName name="ListaModalidad">Codigos!$A$3:$A$7</definedName>
    <definedName name="ListaPaises">[1]Hoja1!$A$4:$A$10</definedName>
    <definedName name="ListaSexo">Codigos!$J$2:$J$4</definedName>
    <definedName name="Pais">Codigos!$N$2:$N$8</definedName>
    <definedName name="Paraguay">Codigos!$R$77:$R$94</definedName>
    <definedName name="PasosFronterizos">[1]Hoja1!$C$4:$C$33</definedName>
    <definedName name="Peru">Codigos!$R$95:$R$119</definedName>
    <definedName name="Uruguay">Codigos!$R$120:$R$138</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4"/>
    </ext>
  </extLst>
</workbook>
</file>

<file path=xl/calcChain.xml><?xml version="1.0" encoding="utf-8"?>
<calcChain xmlns="http://schemas.openxmlformats.org/spreadsheetml/2006/main">
  <c r="A4" i="3" l="1"/>
  <c r="A39" i="3"/>
  <c r="A40" i="3"/>
  <c r="A41" i="3"/>
  <c r="A42" i="3"/>
  <c r="A43" i="3"/>
  <c r="A44" i="3"/>
  <c r="A45" i="3"/>
  <c r="A46" i="3"/>
  <c r="A47" i="3"/>
  <c r="A48" i="3"/>
  <c r="A8" i="3" l="1"/>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49" i="3"/>
  <c r="A50" i="3"/>
  <c r="A51" i="3"/>
  <c r="A52" i="3"/>
  <c r="A53" i="3"/>
  <c r="A54" i="3"/>
  <c r="A55" i="3"/>
  <c r="A56" i="3"/>
  <c r="A57" i="3"/>
  <c r="A58" i="3"/>
  <c r="A59" i="3"/>
  <c r="A60" i="3"/>
  <c r="A61" i="3"/>
  <c r="A62" i="3"/>
  <c r="A63" i="3"/>
  <c r="A64" i="3"/>
  <c r="A65" i="3"/>
  <c r="A66" i="3"/>
  <c r="A67" i="3"/>
  <c r="A68" i="3"/>
  <c r="A69" i="3"/>
  <c r="A70" i="3"/>
  <c r="A71" i="3"/>
  <c r="A7" i="3"/>
  <c r="A2" i="3"/>
  <c r="A97" i="3"/>
  <c r="E2"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13" i="9"/>
  <c r="A75" i="3"/>
  <c r="A79" i="3"/>
  <c r="A83" i="3"/>
  <c r="A87" i="3"/>
  <c r="A91" i="3"/>
  <c r="A95" i="3"/>
  <c r="A78" i="3"/>
  <c r="A90" i="3"/>
  <c r="A72" i="3"/>
  <c r="A76" i="3"/>
  <c r="A80" i="3"/>
  <c r="A84" i="3"/>
  <c r="A88" i="3"/>
  <c r="A92" i="3"/>
  <c r="A96" i="3"/>
  <c r="A73" i="3"/>
  <c r="A77" i="3"/>
  <c r="A81" i="3"/>
  <c r="A85" i="3"/>
  <c r="A89" i="3"/>
  <c r="A93" i="3"/>
  <c r="A74" i="3"/>
  <c r="A82" i="3"/>
  <c r="A86" i="3"/>
  <c r="A94" i="3"/>
  <c r="F69" i="9"/>
  <c r="A15" i="9"/>
  <c r="A46" i="9"/>
  <c r="F17" i="9"/>
  <c r="A60" i="9"/>
  <c r="A52" i="9"/>
  <c r="F31" i="9"/>
  <c r="F26" i="9"/>
  <c r="A63" i="9"/>
  <c r="F14" i="9"/>
  <c r="F42" i="9"/>
  <c r="A40" i="9"/>
  <c r="A26" i="9"/>
  <c r="F46" i="9"/>
  <c r="F29" i="9"/>
  <c r="A33" i="9"/>
  <c r="F13" i="9"/>
  <c r="A22" i="9"/>
  <c r="A42" i="9"/>
  <c r="A55" i="9"/>
  <c r="F60" i="9"/>
  <c r="F33" i="9"/>
  <c r="F35" i="9"/>
  <c r="A71" i="9"/>
  <c r="F36" i="9"/>
  <c r="F20" i="9"/>
  <c r="F19" i="9"/>
  <c r="A45" i="9"/>
  <c r="F24" i="9"/>
  <c r="F21" i="9"/>
  <c r="A14" i="9"/>
  <c r="F49" i="9"/>
  <c r="A27" i="9"/>
  <c r="F63" i="9"/>
  <c r="A59" i="9"/>
  <c r="F61" i="9"/>
  <c r="F40" i="9"/>
  <c r="F66" i="9"/>
  <c r="F25" i="9"/>
  <c r="A38" i="9"/>
  <c r="F37" i="9"/>
  <c r="A56" i="9"/>
  <c r="F22" i="9"/>
  <c r="A36" i="9"/>
  <c r="A48" i="9"/>
  <c r="F27" i="9"/>
  <c r="F28" i="9"/>
  <c r="F30" i="9"/>
  <c r="F16" i="9"/>
  <c r="A72" i="9"/>
  <c r="F34" i="9"/>
  <c r="A51" i="9"/>
  <c r="F39" i="9"/>
  <c r="A69" i="9"/>
  <c r="A43" i="9"/>
  <c r="A32" i="9"/>
  <c r="A18" i="9"/>
  <c r="A70" i="9"/>
  <c r="F53" i="9"/>
  <c r="A16" i="9"/>
  <c r="F41" i="9"/>
  <c r="A39" i="9"/>
  <c r="F59" i="9"/>
  <c r="A34" i="9"/>
  <c r="F65" i="9"/>
  <c r="A49" i="9"/>
  <c r="A30" i="9"/>
  <c r="A37" i="9"/>
  <c r="F70" i="9"/>
  <c r="A17" i="9"/>
  <c r="F18" i="9"/>
  <c r="F23" i="9"/>
  <c r="A13" i="9"/>
  <c r="F67" i="9"/>
  <c r="F56" i="9"/>
  <c r="A28" i="9"/>
  <c r="F51" i="9"/>
  <c r="F50" i="9"/>
  <c r="F58" i="9"/>
  <c r="A61" i="9"/>
  <c r="F72" i="9"/>
  <c r="A35" i="9"/>
  <c r="A41" i="9"/>
  <c r="A23" i="9"/>
  <c r="A62" i="9"/>
  <c r="F32" i="9"/>
  <c r="A68" i="9"/>
  <c r="A54" i="9"/>
  <c r="A64" i="9"/>
  <c r="A66" i="9"/>
  <c r="A67" i="9"/>
  <c r="A31" i="9"/>
  <c r="F64" i="9"/>
  <c r="A50" i="9"/>
  <c r="A19" i="9"/>
  <c r="A53" i="9"/>
  <c r="A65" i="9"/>
  <c r="A21" i="9"/>
  <c r="F47" i="9"/>
  <c r="F68" i="9"/>
  <c r="F55" i="9"/>
  <c r="A57" i="9"/>
  <c r="F71" i="9"/>
  <c r="F38" i="9"/>
  <c r="F43" i="9"/>
  <c r="A20" i="9"/>
  <c r="F45" i="9"/>
  <c r="F54" i="9"/>
  <c r="A44" i="9"/>
  <c r="F15" i="9"/>
  <c r="A25" i="9"/>
  <c r="F57" i="9"/>
  <c r="F62" i="9"/>
  <c r="A47" i="9"/>
  <c r="A24" i="9"/>
  <c r="A29" i="9"/>
  <c r="F44" i="9"/>
  <c r="A58" i="9"/>
  <c r="F48" i="9"/>
  <c r="F52" i="9"/>
</calcChain>
</file>

<file path=xl/sharedStrings.xml><?xml version="1.0" encoding="utf-8"?>
<sst xmlns="http://schemas.openxmlformats.org/spreadsheetml/2006/main" count="1018" uniqueCount="546">
  <si>
    <t>clase_modalidad;;;;;;;;;;;;;;;;;;;;;</t>
  </si>
  <si>
    <t>fecha_inicio;fecha_fin;origen;provincia_origen;destino;provincia_destino;dominio;dominio_suplente;tripulante_1_cuit;tripulante_1_nombre;tripulante_1_apellido;tripulante_1_es_chofer;tripulante_2_cuit;tripulante_2_nombre;tripulante_2_apellido;tripulante_2_es_chofer;tripulante_3_cuit;tripulante_3_nombre;tripulante_3_apellido;tripulante_3_es_chofer;contratante_cuit;contratante_denominacion;contratante_domicilio;contenido_programacion_turistica;observaciones</t>
  </si>
  <si>
    <t>pasajeros_ini;;;;;;;;;;;;;;;;;;;;;</t>
  </si>
  <si>
    <t>tipo_documento;descripcion_documento;numero_documento;nombre;apellido;sexo;menor;origen;provincia_origen;destino;provincia_destino;nacionalidad;;;;;;;;;;</t>
  </si>
  <si>
    <t>Modalidad</t>
  </si>
  <si>
    <t>TU</t>
  </si>
  <si>
    <t>fecha_fin</t>
  </si>
  <si>
    <t>fecha_inicio</t>
  </si>
  <si>
    <t>origen</t>
  </si>
  <si>
    <t>provincia_origen</t>
  </si>
  <si>
    <t>destino</t>
  </si>
  <si>
    <t>provincia_destino</t>
  </si>
  <si>
    <t>dominio</t>
  </si>
  <si>
    <t>dominio_suplente</t>
  </si>
  <si>
    <t>tripulante_1_cuit</t>
  </si>
  <si>
    <t>tripulante_1_nombre</t>
  </si>
  <si>
    <t>tripulante_1_apellido</t>
  </si>
  <si>
    <t>tripulante_1_es_chofer</t>
  </si>
  <si>
    <t>tripulante_2_cuit</t>
  </si>
  <si>
    <t>tripulante_2_nombre</t>
  </si>
  <si>
    <t>tripulante_2_apellido</t>
  </si>
  <si>
    <t>tripulante_2_es_chofer</t>
  </si>
  <si>
    <t>tripulante_3_cuit</t>
  </si>
  <si>
    <t>tripulante_3_nombre</t>
  </si>
  <si>
    <t>tripulante_3_apellido</t>
  </si>
  <si>
    <t>tripulante_3_es_chofer</t>
  </si>
  <si>
    <t>contratante_cuit</t>
  </si>
  <si>
    <t>contratante_denominacion</t>
  </si>
  <si>
    <t>contratante_domicilio</t>
  </si>
  <si>
    <t>contenido_programacion_turistica</t>
  </si>
  <si>
    <t>observaciones</t>
  </si>
  <si>
    <t>Valor</t>
  </si>
  <si>
    <t>catedral 2</t>
  </si>
  <si>
    <t>AR-C</t>
  </si>
  <si>
    <t>Mar del tuyu</t>
  </si>
  <si>
    <t>AR-L</t>
  </si>
  <si>
    <t>guillermo</t>
  </si>
  <si>
    <t>perez</t>
  </si>
  <si>
    <t>1</t>
  </si>
  <si>
    <t>65784512369</t>
  </si>
  <si>
    <t>miguel</t>
  </si>
  <si>
    <t>garcia</t>
  </si>
  <si>
    <t>0</t>
  </si>
  <si>
    <t>contratante SRL</t>
  </si>
  <si>
    <t>Maipu 66</t>
  </si>
  <si>
    <t>Consideraciones:</t>
  </si>
  <si>
    <t>tipo_documento</t>
  </si>
  <si>
    <t>descripcion_documento</t>
  </si>
  <si>
    <t>numero_documento</t>
  </si>
  <si>
    <t>nombre</t>
  </si>
  <si>
    <t>apellido</t>
  </si>
  <si>
    <t>sexo</t>
  </si>
  <si>
    <t>menor</t>
  </si>
  <si>
    <t>;;;;;;;;;;</t>
  </si>
  <si>
    <t>nacionalidad</t>
  </si>
  <si>
    <t>Nro de pasajero</t>
  </si>
  <si>
    <t>M</t>
  </si>
  <si>
    <t>Parámetro</t>
  </si>
  <si>
    <t>JOY109</t>
  </si>
  <si>
    <t>Camara empresaria de transporte turistico y oferta libre</t>
  </si>
  <si>
    <t>www.cettol.com.ar</t>
  </si>
  <si>
    <t>LISTA DE PASAJEROS WEB</t>
  </si>
  <si>
    <t>Compatible con sitio web CNRT v1.1.7</t>
  </si>
  <si>
    <t>Al momento de confeccionar este archivo aún quedaban dudas con respecto a la utilización del sistema, las mismas fueron planteadas a CNRT y se aguarda su clarificación.</t>
  </si>
  <si>
    <t>La utilización del sistema web es obligatorio para los servicios de transporte turístico que inician a partir del 14 de septiembre de 2017, aunque se recomienda comenzar a utilizar el sistema con anticipación.</t>
  </si>
  <si>
    <t>ARCHIVO VERSION BETA (PRUEBA)</t>
  </si>
  <si>
    <t>Verifica que las unidades indicadas para el servicio pertenezcan a la empresa.</t>
  </si>
  <si>
    <t>Verifica que la unidad suplente debe ser distinta a la unidad principal.</t>
  </si>
  <si>
    <t>Para utilizar este archivo usted debe:</t>
  </si>
  <si>
    <t>Al día de hoy el sistema de CNRT:</t>
  </si>
  <si>
    <t>Verifica que el numero de habilitación exista y este vigente.</t>
  </si>
  <si>
    <t>Sitio donde importar el archivo:</t>
  </si>
  <si>
    <t>listapasajeros.cnrt.gob.ar</t>
  </si>
  <si>
    <t>La presente planilla considera como "menores" a los pasajeros menores de 3 años al momento de iniciar el servicio. (pendiente de confirmar con CNRT)</t>
  </si>
  <si>
    <t>RECUERDE QUE debe imprimir la lista de pasajeros, la misma debe ir en el ómnibus durante todo el servicio.</t>
  </si>
  <si>
    <t>Permite cargar las listas antes del inicio del servicio.</t>
  </si>
  <si>
    <t>Permite cargar las listas hasta dos días despúes de iniciado el servicio. (aunque no sirve de mucho porque las mismas hay que imprimirlas para llevarlas en el ómnibus)</t>
  </si>
  <si>
    <t>Turismo Nacional</t>
  </si>
  <si>
    <t>Regional Patagónico</t>
  </si>
  <si>
    <t>Regional Norte</t>
  </si>
  <si>
    <t>Regional Litoral</t>
  </si>
  <si>
    <t>Regional Cuyo</t>
  </si>
  <si>
    <t>RP</t>
  </si>
  <si>
    <t>RN</t>
  </si>
  <si>
    <t>RC</t>
  </si>
  <si>
    <t>RL</t>
  </si>
  <si>
    <t>Codigo modalidad</t>
  </si>
  <si>
    <t>Provincias</t>
  </si>
  <si>
    <t>FORMULARIO A COMPLETAR POR EL CLIENTE</t>
  </si>
  <si>
    <t>En el caso de que el pasajero no viaje con DNI, deberá indicar con que documento viaja.</t>
  </si>
  <si>
    <t>Solo deben indicarse en la presente lista las personas que viajan, incluyendo a los guias y coordinadores.</t>
  </si>
  <si>
    <t>No deben indicarse en esta lista los conductores.</t>
  </si>
  <si>
    <t>LISTA DE PASAJEROS</t>
  </si>
  <si>
    <t>Por favor complete el formulario con anterioridad al inicio del servicio y enviela por correo electronico al transportista.</t>
  </si>
  <si>
    <t>En caso de utilizar más de una unidad, deberan completarse tantas listas de pasajeros como unidades contratadas. Los pasajeros no pueden cambiarse de unidad durante el viaje ni al emprender el regreso.</t>
  </si>
  <si>
    <t>DNI</t>
  </si>
  <si>
    <t>PASAPORTE</t>
  </si>
  <si>
    <t>OTRO</t>
  </si>
  <si>
    <t>F</t>
  </si>
  <si>
    <t>O</t>
  </si>
  <si>
    <t>SI</t>
  </si>
  <si>
    <t>NO</t>
  </si>
  <si>
    <t>Los menores necesitan permiso del padre y madre para salir del país</t>
  </si>
  <si>
    <t>Puntualizar el tema de los vencimientos de pasaportes que estén vigentes hasta el regreso inclusive</t>
  </si>
  <si>
    <t>Siempre consultar a migraciones por requerimientos adicionales</t>
  </si>
  <si>
    <t>MANIFIESTO DE PASAJEROS</t>
  </si>
  <si>
    <t>Medio de Transporte</t>
  </si>
  <si>
    <t>Matricula N°</t>
  </si>
  <si>
    <t>Salida de País</t>
  </si>
  <si>
    <t>Entrada a País</t>
  </si>
  <si>
    <t>Bus</t>
  </si>
  <si>
    <t xml:space="preserve">      Nación Argentina</t>
  </si>
  <si>
    <t>Argentina</t>
  </si>
  <si>
    <t xml:space="preserve">Fecha </t>
  </si>
  <si>
    <t>Paso Fronterizo:</t>
  </si>
  <si>
    <t>Con Pasajeros</t>
  </si>
  <si>
    <t>Con Tripulantes</t>
  </si>
  <si>
    <t xml:space="preserve">                   Consignado a:</t>
  </si>
  <si>
    <t>Nombre de la Empresa. Compañía y/o Agencia Propietaria, Consignataria o Explotadora de Transporte</t>
  </si>
  <si>
    <t>Tripulantes</t>
  </si>
  <si>
    <t xml:space="preserve">Apellido Nombre: </t>
  </si>
  <si>
    <t>Fecha de Nacimiento</t>
  </si>
  <si>
    <t>Apellido Nombre         DNI       Fecha de Nacimiento</t>
  </si>
  <si>
    <t>Pasajeros</t>
  </si>
  <si>
    <t>Apellido y Nombre</t>
  </si>
  <si>
    <t>Fecha Nac</t>
  </si>
  <si>
    <t>Nacionalidad</t>
  </si>
  <si>
    <t>Ocupación</t>
  </si>
  <si>
    <t>Sexo</t>
  </si>
  <si>
    <t>T y N° de Documento</t>
  </si>
  <si>
    <t>País Residencia</t>
  </si>
  <si>
    <t>Cali. Migra</t>
  </si>
  <si>
    <t>Calificación Migratoria</t>
  </si>
  <si>
    <t>El archivo esta en desarrollo. Se agradecerán sugerencias de mejora o reporte de errores: leandro@quintian.com.ar</t>
  </si>
  <si>
    <t>CETTOL - Carga lista de pasajeros a sitio CNRT.</t>
  </si>
  <si>
    <t>Fecha construcción: 08/08/2017</t>
  </si>
  <si>
    <t>Una vez cargada la lista, el sistema de CNRT genera un archivo PDF que puede imprimirse o enviarse por email. El mismo contiene un codigo QR para ser escaneado por los inspectores.</t>
  </si>
  <si>
    <t xml:space="preserve"> Version 0.5</t>
  </si>
  <si>
    <t>Solapa auxiliar - colocar como oculta</t>
  </si>
  <si>
    <t>PASAJEROS Y COORDINADORES: (No conductores)</t>
  </si>
  <si>
    <t>Estimado socio transportista, el presente archivo Excel permite agilizar la carga de datos al nuevo sistema de listas de pasajeros web de CNRT.</t>
  </si>
  <si>
    <t>Al utilizar este Excel usted esta generando BAJO SU PROPIA RESPONSABILIDAD un archivo que reviste de carácter de Declaración Jurada al ser importado al sitio de CNRT con su usuario y clave personal.</t>
  </si>
  <si>
    <t>Poseer un usuario y clave para acceder al sistema de listas de pasajeros web de CNRT. En caso de no contar con el usuario, comunicarse con CNRT.</t>
  </si>
  <si>
    <t>Tener cupo de listas de pasajeros electrónicas. (Generar la boleta ingresando ingresando al sistema y luego de abonarla esperar 48Hs hasta que se refleje en el sitio web)</t>
  </si>
  <si>
    <t>2017-12-22 12:12:00</t>
  </si>
  <si>
    <t>2017-12-23 15:12:00</t>
  </si>
  <si>
    <t>AR</t>
  </si>
  <si>
    <t>Bolivia</t>
  </si>
  <si>
    <t>BO</t>
  </si>
  <si>
    <t>Brasil</t>
  </si>
  <si>
    <t>BR</t>
  </si>
  <si>
    <t>Chile</t>
  </si>
  <si>
    <t>CL</t>
  </si>
  <si>
    <t>Paraguay</t>
  </si>
  <si>
    <t>PY</t>
  </si>
  <si>
    <t>Perú</t>
  </si>
  <si>
    <t>PE</t>
  </si>
  <si>
    <t>Uruguay</t>
  </si>
  <si>
    <t>UY</t>
  </si>
  <si>
    <t>Pais</t>
  </si>
  <si>
    <t>Buenos Aires</t>
  </si>
  <si>
    <t>AR-B</t>
  </si>
  <si>
    <t>Catamarca</t>
  </si>
  <si>
    <t>AR-K</t>
  </si>
  <si>
    <t>Chaco</t>
  </si>
  <si>
    <t>AR-H</t>
  </si>
  <si>
    <t>Chubut</t>
  </si>
  <si>
    <t>AR-U</t>
  </si>
  <si>
    <t>Ciudad Autonoma de Buenos Aires</t>
  </si>
  <si>
    <t>Cordoba</t>
  </si>
  <si>
    <t>AR-X</t>
  </si>
  <si>
    <t>Corrientes</t>
  </si>
  <si>
    <t>AR-W</t>
  </si>
  <si>
    <t>Entre Rios</t>
  </si>
  <si>
    <t>AR-E</t>
  </si>
  <si>
    <t>Formosa</t>
  </si>
  <si>
    <t>AR-P</t>
  </si>
  <si>
    <t>Jujuy</t>
  </si>
  <si>
    <t>AR-Y</t>
  </si>
  <si>
    <t>La Pampa</t>
  </si>
  <si>
    <t>La Rioja</t>
  </si>
  <si>
    <t>AR-F</t>
  </si>
  <si>
    <t>Mendoza</t>
  </si>
  <si>
    <t>AR-M</t>
  </si>
  <si>
    <t>Misiones</t>
  </si>
  <si>
    <t>AR-N</t>
  </si>
  <si>
    <t>Neuquen</t>
  </si>
  <si>
    <t>AR-Q</t>
  </si>
  <si>
    <t>Rio Negro</t>
  </si>
  <si>
    <t>AR-R</t>
  </si>
  <si>
    <t>Salta</t>
  </si>
  <si>
    <t>AR-A</t>
  </si>
  <si>
    <t>San Juan</t>
  </si>
  <si>
    <t>AR-J</t>
  </si>
  <si>
    <t>San Luis</t>
  </si>
  <si>
    <t>AR-D</t>
  </si>
  <si>
    <t>Santa Cruz</t>
  </si>
  <si>
    <t>AR-Z</t>
  </si>
  <si>
    <t>Santa Fe</t>
  </si>
  <si>
    <t>AR-S</t>
  </si>
  <si>
    <t>Santiago del Estero</t>
  </si>
  <si>
    <t>AR-G</t>
  </si>
  <si>
    <t>Tierra del Fuego</t>
  </si>
  <si>
    <t>AR-V</t>
  </si>
  <si>
    <t>Tucuman</t>
  </si>
  <si>
    <t>AR-T</t>
  </si>
  <si>
    <t>Chuquisaca</t>
  </si>
  <si>
    <t>BO-H</t>
  </si>
  <si>
    <t>Cochabamba</t>
  </si>
  <si>
    <t>BO-C</t>
  </si>
  <si>
    <t>El Beni</t>
  </si>
  <si>
    <t>BO-B</t>
  </si>
  <si>
    <t>La Paz</t>
  </si>
  <si>
    <t>BO-L</t>
  </si>
  <si>
    <t>Oruro</t>
  </si>
  <si>
    <t>BO-O</t>
  </si>
  <si>
    <t>Pando</t>
  </si>
  <si>
    <t>BO-N</t>
  </si>
  <si>
    <t>Potosi</t>
  </si>
  <si>
    <t>BO-P</t>
  </si>
  <si>
    <t>BO-S</t>
  </si>
  <si>
    <t>Tarija</t>
  </si>
  <si>
    <t>BO-T</t>
  </si>
  <si>
    <t>Acre</t>
  </si>
  <si>
    <t>BR-AC</t>
  </si>
  <si>
    <t>Alagoas</t>
  </si>
  <si>
    <t>BR-AL</t>
  </si>
  <si>
    <t>Amapa</t>
  </si>
  <si>
    <t>BR-AP</t>
  </si>
  <si>
    <t>Amazonas</t>
  </si>
  <si>
    <t>BR-AM</t>
  </si>
  <si>
    <t>Bahia</t>
  </si>
  <si>
    <t>BR-BA</t>
  </si>
  <si>
    <t>Ceara</t>
  </si>
  <si>
    <t>BR-CE</t>
  </si>
  <si>
    <t>Distrito Federal</t>
  </si>
  <si>
    <t>BR-DF</t>
  </si>
  <si>
    <t>Espirito Santo</t>
  </si>
  <si>
    <t>BR-ES</t>
  </si>
  <si>
    <t>Goias</t>
  </si>
  <si>
    <t>BR-GO</t>
  </si>
  <si>
    <t>Maranhao</t>
  </si>
  <si>
    <t>BR-MA</t>
  </si>
  <si>
    <t>Mato Grosso</t>
  </si>
  <si>
    <t>BR-MT</t>
  </si>
  <si>
    <t>Mato Grosso do Sul</t>
  </si>
  <si>
    <t>BR-MS</t>
  </si>
  <si>
    <t>Minas Gerais</t>
  </si>
  <si>
    <t>BR-MG</t>
  </si>
  <si>
    <t>Para</t>
  </si>
  <si>
    <t>BR-PA</t>
  </si>
  <si>
    <t>Paraiba</t>
  </si>
  <si>
    <t>BR-PB</t>
  </si>
  <si>
    <t>Parana</t>
  </si>
  <si>
    <t>BR-PR</t>
  </si>
  <si>
    <t>Pernambuco</t>
  </si>
  <si>
    <t>BR-PE</t>
  </si>
  <si>
    <t>Piaui</t>
  </si>
  <si>
    <t>BR-PI</t>
  </si>
  <si>
    <t>Rio de Janeiro</t>
  </si>
  <si>
    <t>BR-RJ</t>
  </si>
  <si>
    <t>Rio Grande do Norte</t>
  </si>
  <si>
    <t>BR-RN</t>
  </si>
  <si>
    <t>Rio Grande do Sul</t>
  </si>
  <si>
    <t>BR-RS</t>
  </si>
  <si>
    <t>Rondonia</t>
  </si>
  <si>
    <t>BR-RO</t>
  </si>
  <si>
    <t>Roraima</t>
  </si>
  <si>
    <t>BR-RR</t>
  </si>
  <si>
    <t>Santa Catarina</t>
  </si>
  <si>
    <t>BR-SC</t>
  </si>
  <si>
    <t>Sao Paulo</t>
  </si>
  <si>
    <t>BR-SP</t>
  </si>
  <si>
    <t>Sergipe</t>
  </si>
  <si>
    <t>BR-SE</t>
  </si>
  <si>
    <t>Tocantins</t>
  </si>
  <si>
    <t>BR-TO</t>
  </si>
  <si>
    <t>Aisen del General Carlos Ibanez del Campo</t>
  </si>
  <si>
    <t>CL-AI</t>
  </si>
  <si>
    <t>Antofagasta</t>
  </si>
  <si>
    <t>CL-AN</t>
  </si>
  <si>
    <t>Arica y Parinacota</t>
  </si>
  <si>
    <t>CL-AP</t>
  </si>
  <si>
    <t>Atacama</t>
  </si>
  <si>
    <t>CL-AT</t>
  </si>
  <si>
    <t>Biobio</t>
  </si>
  <si>
    <t>CL-BI</t>
  </si>
  <si>
    <t>Coquimbo</t>
  </si>
  <si>
    <t>CL-CO</t>
  </si>
  <si>
    <t>La Araucania</t>
  </si>
  <si>
    <t>CL-AR</t>
  </si>
  <si>
    <t>Libertador General Bernardo O'Higgins</t>
  </si>
  <si>
    <t>CL-LI</t>
  </si>
  <si>
    <t>Los Lagos</t>
  </si>
  <si>
    <t>CL-LL</t>
  </si>
  <si>
    <t>Los Rios</t>
  </si>
  <si>
    <t>CL-LR</t>
  </si>
  <si>
    <t>Magallanes</t>
  </si>
  <si>
    <t>CL-MA</t>
  </si>
  <si>
    <t>Maule</t>
  </si>
  <si>
    <t>CL-ML</t>
  </si>
  <si>
    <t>Region Metropolitana de Santiago</t>
  </si>
  <si>
    <t>CL-RM</t>
  </si>
  <si>
    <t>Tarapaca</t>
  </si>
  <si>
    <t>CL-TA</t>
  </si>
  <si>
    <t>Valparaiso</t>
  </si>
  <si>
    <t>CL-VS</t>
  </si>
  <si>
    <t>Alto Paraguay</t>
  </si>
  <si>
    <t>PY-16</t>
  </si>
  <si>
    <t>Alto Parana</t>
  </si>
  <si>
    <t>PY-10</t>
  </si>
  <si>
    <t>Amambay</t>
  </si>
  <si>
    <t>PY-13</t>
  </si>
  <si>
    <t>Asuncion</t>
  </si>
  <si>
    <t>PY-ASU</t>
  </si>
  <si>
    <t>Boqueron</t>
  </si>
  <si>
    <t>PY-19</t>
  </si>
  <si>
    <t>Caaguazu</t>
  </si>
  <si>
    <t>PY-5</t>
  </si>
  <si>
    <t>Caazapa</t>
  </si>
  <si>
    <t>PY-6</t>
  </si>
  <si>
    <t>Canindeyu</t>
  </si>
  <si>
    <t>PY-14</t>
  </si>
  <si>
    <t>Central</t>
  </si>
  <si>
    <t>PY-11</t>
  </si>
  <si>
    <t>Concepcion</t>
  </si>
  <si>
    <t>PY-1</t>
  </si>
  <si>
    <t>Cordillera</t>
  </si>
  <si>
    <t>PY-3</t>
  </si>
  <si>
    <t>Guaira</t>
  </si>
  <si>
    <t>PY-4</t>
  </si>
  <si>
    <t>Itapua</t>
  </si>
  <si>
    <t>PY-7</t>
  </si>
  <si>
    <t>PY-8</t>
  </si>
  <si>
    <t>Neembucu</t>
  </si>
  <si>
    <t>PY-12</t>
  </si>
  <si>
    <t>Paraguari</t>
  </si>
  <si>
    <t>PY-9</t>
  </si>
  <si>
    <t>Presidente Hayes</t>
  </si>
  <si>
    <t>PY-15</t>
  </si>
  <si>
    <t>San Pedro</t>
  </si>
  <si>
    <t>PY-2</t>
  </si>
  <si>
    <t>PE-AMA</t>
  </si>
  <si>
    <t>Ancash</t>
  </si>
  <si>
    <t>PE-ANC</t>
  </si>
  <si>
    <t>Apurimac</t>
  </si>
  <si>
    <t>PE-APU</t>
  </si>
  <si>
    <t>Arequipa</t>
  </si>
  <si>
    <t>PE-ARE</t>
  </si>
  <si>
    <t>Ayacucho</t>
  </si>
  <si>
    <t>PE-AYA</t>
  </si>
  <si>
    <t>Cajamarca</t>
  </si>
  <si>
    <t>PE-CAJ</t>
  </si>
  <si>
    <t>Cusco</t>
  </si>
  <si>
    <t>PE-CUS</t>
  </si>
  <si>
    <t>El Callao</t>
  </si>
  <si>
    <t>PE-CAL</t>
  </si>
  <si>
    <t>Huancavelica</t>
  </si>
  <si>
    <t>PE-HUV</t>
  </si>
  <si>
    <t>Huanuco</t>
  </si>
  <si>
    <t>PE-HUC</t>
  </si>
  <si>
    <t>Ica</t>
  </si>
  <si>
    <t>PE-ICA</t>
  </si>
  <si>
    <t>Junin</t>
  </si>
  <si>
    <t>PE-JUN</t>
  </si>
  <si>
    <t>La Libertad</t>
  </si>
  <si>
    <t>PE-LAL</t>
  </si>
  <si>
    <t>Lambayeque</t>
  </si>
  <si>
    <t>PE-LAM</t>
  </si>
  <si>
    <t>Lima</t>
  </si>
  <si>
    <t>PE-LIM</t>
  </si>
  <si>
    <t>Loreto</t>
  </si>
  <si>
    <t>PE-LOR</t>
  </si>
  <si>
    <t>Madre de Dios</t>
  </si>
  <si>
    <t>PE-MDD</t>
  </si>
  <si>
    <t>Moquegua</t>
  </si>
  <si>
    <t>PE-MOQ</t>
  </si>
  <si>
    <t>Pasco</t>
  </si>
  <si>
    <t>PE-PAS</t>
  </si>
  <si>
    <t>Piura</t>
  </si>
  <si>
    <t>PE-PIU</t>
  </si>
  <si>
    <t>Puno</t>
  </si>
  <si>
    <t>PE-PUN</t>
  </si>
  <si>
    <t>San Martin</t>
  </si>
  <si>
    <t>PE-SAM</t>
  </si>
  <si>
    <t>Tacna</t>
  </si>
  <si>
    <t>PE-TAC</t>
  </si>
  <si>
    <t>Tumbes</t>
  </si>
  <si>
    <t>PE-TUM</t>
  </si>
  <si>
    <t>Ucayali</t>
  </si>
  <si>
    <t>PE-UCA</t>
  </si>
  <si>
    <t>Artigas</t>
  </si>
  <si>
    <t>UY-AR</t>
  </si>
  <si>
    <t>Canelones</t>
  </si>
  <si>
    <t>UY-CA</t>
  </si>
  <si>
    <t>Cerro Largo</t>
  </si>
  <si>
    <t>UY-CL</t>
  </si>
  <si>
    <t>Colonia</t>
  </si>
  <si>
    <t>UY-CO</t>
  </si>
  <si>
    <t>Durazno</t>
  </si>
  <si>
    <t>UY-DU</t>
  </si>
  <si>
    <t>Flores</t>
  </si>
  <si>
    <t>UY-FS</t>
  </si>
  <si>
    <t>Florida</t>
  </si>
  <si>
    <t>UY-FD</t>
  </si>
  <si>
    <t>Lavalleja</t>
  </si>
  <si>
    <t>UY-LA</t>
  </si>
  <si>
    <t>Maldonado</t>
  </si>
  <si>
    <t>UY-MA</t>
  </si>
  <si>
    <t>Montevideo</t>
  </si>
  <si>
    <t>UY-MO</t>
  </si>
  <si>
    <t>Paysandu</t>
  </si>
  <si>
    <t>UY-PA</t>
  </si>
  <si>
    <t>UY-RN</t>
  </si>
  <si>
    <t>Rivera</t>
  </si>
  <si>
    <t>UY-RV</t>
  </si>
  <si>
    <t>Rocha</t>
  </si>
  <si>
    <t>UY-RO</t>
  </si>
  <si>
    <t>Salto</t>
  </si>
  <si>
    <t>UY-SA</t>
  </si>
  <si>
    <t>San Jose</t>
  </si>
  <si>
    <t>UY-SJ</t>
  </si>
  <si>
    <t>Soriano</t>
  </si>
  <si>
    <t>UY-SO</t>
  </si>
  <si>
    <t>Tacuarembo</t>
  </si>
  <si>
    <t>UY-TA</t>
  </si>
  <si>
    <t>Treinta y Tres</t>
  </si>
  <si>
    <t>UY-TT</t>
  </si>
  <si>
    <t>Codigos para verificar que los campos esten correctos, en los combos solo ofrecer estas opciones:</t>
  </si>
  <si>
    <t>El Apellido y Nombre debe completarse como figura en el documento con el que viajará el pasajero. Colocando el apellido en una columna distinta del nombre.</t>
  </si>
  <si>
    <t>Si viajan menores de 18 años sin los padres, deberán presentar autorización de viaje junto con la documentación requerida en la siguiente resolución http://servicios.infoleg.gob.ar/infolegInternet/anexos/260000-264999/264622/norma.htm. Puede solicitarnos un instructivo.</t>
  </si>
  <si>
    <t>No vinculado.</t>
  </si>
  <si>
    <t>Servicio alcanzado por fiscalizacion educativa.</t>
  </si>
  <si>
    <t>MARTINEZ</t>
  </si>
  <si>
    <t>LOPEZ</t>
  </si>
  <si>
    <t>DI MARCO</t>
  </si>
  <si>
    <t>2</t>
  </si>
  <si>
    <t>Mar de Plata</t>
  </si>
  <si>
    <t>ROSALES</t>
  </si>
  <si>
    <t>LUPO</t>
  </si>
  <si>
    <t>SEGURA</t>
  </si>
  <si>
    <t xml:space="preserve">CORTES </t>
  </si>
  <si>
    <t>ROSSI</t>
  </si>
  <si>
    <t>VANOLA</t>
  </si>
  <si>
    <t>BONAVITA</t>
  </si>
  <si>
    <t>LOGARZO</t>
  </si>
  <si>
    <t>PERTALANDA</t>
  </si>
  <si>
    <t>VENTIMIGLIA</t>
  </si>
  <si>
    <t>POMPEI</t>
  </si>
  <si>
    <t>LINDER</t>
  </si>
  <si>
    <t>SPILERE</t>
  </si>
  <si>
    <t>VIANA</t>
  </si>
  <si>
    <t>MOREL</t>
  </si>
  <si>
    <t>HAURÓN</t>
  </si>
  <si>
    <t>SILENCI</t>
  </si>
  <si>
    <t>IRAETA</t>
  </si>
  <si>
    <t>OLIVA</t>
  </si>
  <si>
    <t>CESCHIA</t>
  </si>
  <si>
    <t>ALDAVE</t>
  </si>
  <si>
    <t>BINETTI</t>
  </si>
  <si>
    <t>NIETO</t>
  </si>
  <si>
    <t>ALONSO</t>
  </si>
  <si>
    <t>MARTIN</t>
  </si>
  <si>
    <t>GAJATE</t>
  </si>
  <si>
    <t>FAINGOLD</t>
  </si>
  <si>
    <t>GRECO</t>
  </si>
  <si>
    <t>CASTILLO</t>
  </si>
  <si>
    <t>DESTEFANO</t>
  </si>
  <si>
    <t>GIACONI</t>
  </si>
  <si>
    <t>VICENTE</t>
  </si>
  <si>
    <t>COSTANSA</t>
  </si>
  <si>
    <t>COSENTINO</t>
  </si>
  <si>
    <t>MORENO</t>
  </si>
  <si>
    <t>MATTERA</t>
  </si>
  <si>
    <t xml:space="preserve"> RUBEN DARIO</t>
  </si>
  <si>
    <t xml:space="preserve"> MARIA DONATA</t>
  </si>
  <si>
    <t xml:space="preserve"> ALBERTO</t>
  </si>
  <si>
    <t>JOSE OBDULIO</t>
  </si>
  <si>
    <t xml:space="preserve"> CLEMENTINA</t>
  </si>
  <si>
    <t xml:space="preserve"> ROLOSCAR</t>
  </si>
  <si>
    <t xml:space="preserve"> ELDA</t>
  </si>
  <si>
    <t xml:space="preserve"> GLADYS MABEL</t>
  </si>
  <si>
    <t xml:space="preserve"> HORACIO HUGO</t>
  </si>
  <si>
    <t xml:space="preserve"> STELLA MARIS</t>
  </si>
  <si>
    <t xml:space="preserve"> PEDRO ANIBAL</t>
  </si>
  <si>
    <t>JOSE MARIA</t>
  </si>
  <si>
    <t xml:space="preserve"> GRACIELA LETICIA</t>
  </si>
  <si>
    <t xml:space="preserve"> ROSA INES</t>
  </si>
  <si>
    <t xml:space="preserve"> JULIA ELENA</t>
  </si>
  <si>
    <t xml:space="preserve"> BERTA ANGELA TERESA</t>
  </si>
  <si>
    <t xml:space="preserve"> CECILIA ROSA</t>
  </si>
  <si>
    <t xml:space="preserve"> GRACIELA</t>
  </si>
  <si>
    <t xml:space="preserve"> DELIA ELSA</t>
  </si>
  <si>
    <t xml:space="preserve"> NILDA IRMA</t>
  </si>
  <si>
    <t xml:space="preserve"> JUAN</t>
  </si>
  <si>
    <t xml:space="preserve"> INES ERILDA</t>
  </si>
  <si>
    <t xml:space="preserve"> GRACIELA MARIA</t>
  </si>
  <si>
    <t xml:space="preserve"> LIDIA</t>
  </si>
  <si>
    <t xml:space="preserve"> FLORENCIA</t>
  </si>
  <si>
    <t xml:space="preserve"> MIGUEL</t>
  </si>
  <si>
    <t xml:space="preserve"> SILVIA</t>
  </si>
  <si>
    <t xml:space="preserve"> JOSE EDUARDO</t>
  </si>
  <si>
    <t xml:space="preserve"> GLADYS MARIA</t>
  </si>
  <si>
    <t xml:space="preserve"> CATALINA</t>
  </si>
  <si>
    <t xml:space="preserve"> ELSA ROSA</t>
  </si>
  <si>
    <t xml:space="preserve"> ANIBAL GERARDO</t>
  </si>
  <si>
    <t xml:space="preserve"> MIRTA BEATRIZ</t>
  </si>
  <si>
    <t xml:space="preserve"> MARIA SILVIA</t>
  </si>
  <si>
    <t xml:space="preserve"> ANA MARIA</t>
  </si>
  <si>
    <t xml:space="preserve"> PEDRO ANDRES</t>
  </si>
  <si>
    <t>MARISA JULIA</t>
  </si>
  <si>
    <t>ANA ISABEL</t>
  </si>
  <si>
    <t>CARMELO ALBERTO</t>
  </si>
  <si>
    <t xml:space="preserve"> LILIANA RAQUEL</t>
  </si>
  <si>
    <t xml:space="preserve"> SERGIO OSVALDO</t>
  </si>
  <si>
    <t>MATIAS SEBASTIAN</t>
  </si>
  <si>
    <t>AGLIANO</t>
  </si>
  <si>
    <t>EMILIA</t>
  </si>
  <si>
    <t>CARABAJALES LOPEZ</t>
  </si>
  <si>
    <t>MARIA ESTHER</t>
  </si>
  <si>
    <t>CONSOLINI</t>
  </si>
  <si>
    <t>SEBASTIAN EZEQUIEL</t>
  </si>
  <si>
    <t>CASSANO</t>
  </si>
  <si>
    <t>Balcarce</t>
  </si>
  <si>
    <t>Bolivar</t>
  </si>
  <si>
    <t>Tandil</t>
  </si>
  <si>
    <t>Bragado</t>
  </si>
  <si>
    <t>Olavarria</t>
  </si>
  <si>
    <t>Azul</t>
  </si>
  <si>
    <t>9 de Julio</t>
  </si>
  <si>
    <t>Numero de documento</t>
  </si>
  <si>
    <t>Nombre</t>
  </si>
  <si>
    <t>Apellido</t>
  </si>
  <si>
    <t>*</t>
  </si>
  <si>
    <t>Contratante:</t>
  </si>
  <si>
    <t>CUIT:</t>
  </si>
  <si>
    <t>Dirección:</t>
  </si>
  <si>
    <t>Ciudad:</t>
  </si>
  <si>
    <t>Destino:</t>
  </si>
  <si>
    <t>Fecha de salida:</t>
  </si>
  <si>
    <t>Contratante</t>
  </si>
  <si>
    <t>Menor de 18</t>
  </si>
  <si>
    <t>Sexo          (F o M)</t>
  </si>
  <si>
    <t>Telefono</t>
  </si>
  <si>
    <t>Tipo de Documento (DNI, PASAPORTE U OTRO: ESPECIFICAR)</t>
  </si>
  <si>
    <t xml:space="preserve">Menor de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</si>
</sst>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9" x14ac:knownFonts="1">
    <font>
      <sz val="12"/>
      <color theme="1"/>
      <name val="Calibri"/>
      <family val="2"/>
      <scheme val="minor"/>
    </font>
    <font>
      <sz val="8"/>
      <name val="Calibri"/>
      <family val="2"/>
      <scheme val="minor"/>
    </font>
    <font>
      <u/>
      <sz val="12"/>
      <color theme="10"/>
      <name val="Calibri"/>
      <family val="2"/>
      <scheme val="minor"/>
    </font>
    <font>
      <b/>
      <sz val="18"/>
      <color theme="1"/>
      <name val="Calibri"/>
      <family val="2"/>
      <scheme val="minor"/>
    </font>
    <font>
      <u/>
      <sz val="12"/>
      <color theme="11"/>
      <name val="Calibri"/>
      <family val="2"/>
      <scheme val="minor"/>
    </font>
    <font>
      <sz val="12"/>
      <color rgb="FF000000"/>
      <name val="Calibri"/>
      <family val="2"/>
      <scheme val="minor"/>
    </font>
    <font>
      <b/>
      <sz val="16"/>
      <color theme="1"/>
      <name val="Calibri"/>
      <family val="2"/>
      <scheme val="minor"/>
    </font>
    <font>
      <b/>
      <i/>
      <sz val="11"/>
      <color theme="1"/>
      <name val="Calibri"/>
      <family val="2"/>
      <scheme val="minor"/>
    </font>
    <font>
      <sz val="11"/>
      <color theme="1"/>
      <name val="Calibri"/>
      <family val="2"/>
      <scheme val="minor"/>
    </font>
    <font>
      <b/>
      <i/>
      <sz val="12"/>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11"/>
      <name val="Calibri"/>
      <family val="2"/>
    </font>
    <font>
      <sz val="10"/>
      <name val="Arial"/>
      <family val="2"/>
    </font>
    <font>
      <sz val="11"/>
      <name val="Calibri"/>
      <family val="2"/>
      <scheme val="minor"/>
    </font>
    <font>
      <sz val="11"/>
      <color theme="1"/>
      <name val="Calibri"/>
      <family val="2"/>
    </font>
    <font>
      <sz val="18"/>
      <color theme="1"/>
      <name val="Calibri"/>
      <family val="2"/>
      <scheme val="minor"/>
    </font>
    <font>
      <sz val="20"/>
      <color theme="1"/>
      <name val="Calibri"/>
      <family val="2"/>
      <scheme val="minor"/>
    </font>
    <font>
      <sz val="24"/>
      <color theme="1"/>
      <name val="Calibri"/>
      <family val="2"/>
      <scheme val="minor"/>
    </font>
    <font>
      <sz val="24"/>
      <color rgb="FF000000"/>
      <name val="Calibri"/>
      <family val="2"/>
      <scheme val="minor"/>
    </font>
    <font>
      <sz val="26"/>
      <color theme="1"/>
      <name val="Calibri"/>
      <family val="2"/>
      <scheme val="minor"/>
    </font>
    <font>
      <sz val="26"/>
      <color rgb="FF000000"/>
      <name val="Calibri"/>
      <family val="2"/>
      <scheme val="minor"/>
    </font>
    <font>
      <b/>
      <i/>
      <sz val="20"/>
      <color theme="1"/>
      <name val="Calibri"/>
      <family val="2"/>
      <scheme val="minor"/>
    </font>
    <font>
      <b/>
      <sz val="26"/>
      <color theme="1"/>
      <name val="Calibri"/>
      <family val="2"/>
      <scheme val="minor"/>
    </font>
    <font>
      <b/>
      <sz val="26"/>
      <color rgb="FFFF0000"/>
      <name val="Calibri"/>
      <family val="2"/>
      <scheme val="minor"/>
    </font>
    <font>
      <sz val="48"/>
      <color theme="1"/>
      <name val="Calibri"/>
      <family val="2"/>
      <scheme val="minor"/>
    </font>
    <font>
      <b/>
      <sz val="18"/>
      <color rgb="FFFF0000"/>
      <name val="Calibri"/>
      <family val="2"/>
      <scheme val="minor"/>
    </font>
    <font>
      <b/>
      <sz val="26"/>
      <color rgb="FF000000"/>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2"/>
        <bgColor indexed="64"/>
      </patternFill>
    </fill>
    <fill>
      <patternFill patternType="solid">
        <fgColor theme="3" tint="0.79998168889431442"/>
        <bgColor indexed="64"/>
      </patternFill>
    </fill>
    <fill>
      <patternFill patternType="solid">
        <fgColor theme="8" tint="0.39997558519241921"/>
        <bgColor indexed="64"/>
      </patternFill>
    </fill>
  </fills>
  <borders count="1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4" fillId="0" borderId="0" applyNumberFormat="0" applyFill="0" applyBorder="0" applyAlignment="0" applyProtection="0"/>
    <xf numFmtId="0" fontId="8" fillId="0" borderId="0"/>
  </cellStyleXfs>
  <cellXfs count="133">
    <xf numFmtId="0" fontId="0" fillId="0" borderId="0" xfId="0"/>
    <xf numFmtId="0" fontId="0" fillId="2" borderId="0" xfId="0" applyFill="1" applyAlignment="1">
      <alignment horizontal="center"/>
    </xf>
    <xf numFmtId="49" fontId="0" fillId="2" borderId="0" xfId="0" applyNumberFormat="1" applyFill="1" applyAlignment="1">
      <alignment horizontal="center"/>
    </xf>
    <xf numFmtId="49" fontId="0" fillId="0" borderId="0" xfId="0" applyNumberFormat="1"/>
    <xf numFmtId="0" fontId="2" fillId="0" borderId="0" xfId="1"/>
    <xf numFmtId="0" fontId="5" fillId="0" borderId="0" xfId="0" applyFont="1"/>
    <xf numFmtId="0" fontId="0" fillId="0" borderId="0" xfId="0" applyAlignment="1">
      <alignment wrapText="1"/>
    </xf>
    <xf numFmtId="0" fontId="0" fillId="0" borderId="0" xfId="0" applyAlignment="1"/>
    <xf numFmtId="0" fontId="0" fillId="0" borderId="0" xfId="0" applyAlignment="1">
      <alignment horizontal="left" wrapText="1"/>
    </xf>
    <xf numFmtId="0" fontId="0" fillId="4" borderId="4" xfId="0" applyFill="1" applyBorder="1"/>
    <xf numFmtId="0" fontId="8" fillId="0" borderId="0" xfId="3"/>
    <xf numFmtId="0" fontId="10" fillId="0" borderId="6" xfId="3" applyFont="1" applyBorder="1" applyAlignment="1">
      <alignment horizontal="center"/>
    </xf>
    <xf numFmtId="0" fontId="8" fillId="0" borderId="7" xfId="3" applyBorder="1"/>
    <xf numFmtId="0" fontId="10" fillId="0" borderId="8" xfId="3" applyFont="1" applyBorder="1" applyAlignment="1">
      <alignment horizontal="center"/>
    </xf>
    <xf numFmtId="0" fontId="11" fillId="0" borderId="10" xfId="3" applyFont="1" applyBorder="1" applyAlignment="1">
      <alignment horizontal="center"/>
    </xf>
    <xf numFmtId="0" fontId="8" fillId="0" borderId="5" xfId="3" applyBorder="1"/>
    <xf numFmtId="0" fontId="12" fillId="0" borderId="7" xfId="3" applyFont="1" applyBorder="1" applyAlignment="1">
      <alignment horizontal="center"/>
    </xf>
    <xf numFmtId="14" fontId="8" fillId="0" borderId="11" xfId="3" applyNumberFormat="1" applyBorder="1" applyAlignment="1">
      <alignment horizontal="center"/>
    </xf>
    <xf numFmtId="0" fontId="8" fillId="0" borderId="11" xfId="3" applyBorder="1"/>
    <xf numFmtId="0" fontId="11" fillId="0" borderId="11" xfId="3" applyFont="1" applyBorder="1"/>
    <xf numFmtId="0" fontId="11" fillId="0" borderId="12" xfId="3" applyFont="1" applyBorder="1"/>
    <xf numFmtId="0" fontId="8" fillId="0" borderId="6" xfId="3" applyBorder="1"/>
    <xf numFmtId="0" fontId="8" fillId="0" borderId="7" xfId="3" applyBorder="1" applyAlignment="1">
      <alignment vertical="center"/>
    </xf>
    <xf numFmtId="0" fontId="8" fillId="0" borderId="9" xfId="3" applyBorder="1"/>
    <xf numFmtId="0" fontId="10" fillId="0" borderId="11" xfId="3" applyFont="1" applyBorder="1"/>
    <xf numFmtId="0" fontId="10" fillId="0" borderId="5" xfId="3" applyFont="1" applyBorder="1" applyAlignment="1">
      <alignment horizontal="center"/>
    </xf>
    <xf numFmtId="0" fontId="11" fillId="0" borderId="4" xfId="3" applyFont="1" applyBorder="1" applyAlignment="1">
      <alignment horizontal="center"/>
    </xf>
    <xf numFmtId="0" fontId="11" fillId="0" borderId="4" xfId="3" applyFont="1" applyBorder="1"/>
    <xf numFmtId="0" fontId="11" fillId="0" borderId="4" xfId="3" applyFont="1" applyBorder="1" applyAlignment="1"/>
    <xf numFmtId="0" fontId="11" fillId="0" borderId="4" xfId="3" applyFont="1" applyBorder="1" applyAlignment="1">
      <alignment horizontal="left"/>
    </xf>
    <xf numFmtId="164" fontId="11" fillId="0" borderId="4" xfId="3" applyNumberFormat="1" applyFont="1" applyBorder="1" applyAlignment="1">
      <alignment horizontal="left"/>
    </xf>
    <xf numFmtId="0" fontId="11" fillId="0" borderId="4" xfId="3" applyFont="1" applyBorder="1" applyAlignment="1">
      <alignment horizontal="right"/>
    </xf>
    <xf numFmtId="0" fontId="8" fillId="0" borderId="4" xfId="3" applyBorder="1"/>
    <xf numFmtId="0" fontId="8" fillId="0" borderId="8" xfId="3" applyBorder="1"/>
    <xf numFmtId="0" fontId="11" fillId="0" borderId="6" xfId="3" applyFont="1" applyBorder="1" applyAlignment="1">
      <alignment horizontal="center"/>
    </xf>
    <xf numFmtId="164" fontId="11" fillId="0" borderId="6" xfId="3" applyNumberFormat="1" applyFont="1" applyBorder="1" applyAlignment="1">
      <alignment horizontal="left"/>
    </xf>
    <xf numFmtId="0" fontId="11" fillId="0" borderId="7" xfId="3" applyFont="1" applyBorder="1" applyAlignment="1">
      <alignment horizontal="center"/>
    </xf>
    <xf numFmtId="0" fontId="8" fillId="0" borderId="13" xfId="3" applyBorder="1"/>
    <xf numFmtId="0" fontId="8" fillId="0" borderId="14" xfId="3" applyBorder="1"/>
    <xf numFmtId="0" fontId="8" fillId="0" borderId="0" xfId="3" applyBorder="1"/>
    <xf numFmtId="0" fontId="8" fillId="0" borderId="15" xfId="3" applyBorder="1"/>
    <xf numFmtId="0" fontId="10" fillId="0" borderId="10" xfId="3" applyFont="1" applyBorder="1" applyAlignment="1">
      <alignment horizontal="center"/>
    </xf>
    <xf numFmtId="49" fontId="0" fillId="0" borderId="5" xfId="0" applyNumberFormat="1" applyBorder="1"/>
    <xf numFmtId="49" fontId="0" fillId="5" borderId="0" xfId="0" applyNumberFormat="1" applyFill="1"/>
    <xf numFmtId="0" fontId="13" fillId="0" borderId="4" xfId="0" applyFont="1" applyBorder="1"/>
    <xf numFmtId="0" fontId="13" fillId="0" borderId="4" xfId="0" applyFont="1" applyFill="1" applyBorder="1"/>
    <xf numFmtId="0" fontId="13" fillId="0" borderId="16" xfId="0" applyFont="1" applyBorder="1"/>
    <xf numFmtId="0" fontId="13" fillId="0" borderId="10" xfId="0" applyFont="1" applyFill="1" applyBorder="1"/>
    <xf numFmtId="0" fontId="13" fillId="0" borderId="10" xfId="0" applyFont="1" applyBorder="1"/>
    <xf numFmtId="49" fontId="13" fillId="0" borderId="4" xfId="0" applyNumberFormat="1" applyFont="1" applyBorder="1"/>
    <xf numFmtId="49" fontId="13" fillId="0" borderId="4" xfId="0" applyNumberFormat="1" applyFont="1" applyFill="1" applyBorder="1"/>
    <xf numFmtId="3" fontId="0" fillId="0" borderId="4" xfId="0" applyNumberFormat="1" applyBorder="1" applyAlignment="1">
      <alignment horizontal="center"/>
    </xf>
    <xf numFmtId="3" fontId="14" fillId="0" borderId="4" xfId="0" applyNumberFormat="1" applyFont="1" applyBorder="1" applyAlignment="1">
      <alignment horizontal="center"/>
    </xf>
    <xf numFmtId="3" fontId="0" fillId="0" borderId="16" xfId="0" applyNumberFormat="1" applyBorder="1" applyAlignment="1">
      <alignment horizontal="center"/>
    </xf>
    <xf numFmtId="3" fontId="0" fillId="0" borderId="10" xfId="0" applyNumberFormat="1" applyBorder="1" applyAlignment="1">
      <alignment horizontal="center"/>
    </xf>
    <xf numFmtId="3" fontId="15" fillId="0" borderId="4" xfId="0" applyNumberFormat="1" applyFont="1" applyFill="1" applyBorder="1" applyAlignment="1">
      <alignment horizontal="center"/>
    </xf>
    <xf numFmtId="3" fontId="15" fillId="0" borderId="4" xfId="0" applyNumberFormat="1" applyFont="1" applyBorder="1" applyAlignment="1">
      <alignment horizontal="center"/>
    </xf>
    <xf numFmtId="49" fontId="15" fillId="0" borderId="4" xfId="0" applyNumberFormat="1" applyFont="1" applyBorder="1"/>
    <xf numFmtId="0" fontId="15" fillId="0" borderId="4" xfId="0" applyFont="1" applyBorder="1"/>
    <xf numFmtId="3" fontId="16" fillId="0" borderId="4" xfId="0" applyNumberFormat="1" applyFont="1" applyBorder="1" applyAlignment="1">
      <alignment horizontal="center"/>
    </xf>
    <xf numFmtId="0" fontId="0" fillId="0" borderId="0" xfId="0" applyAlignment="1">
      <alignment vertical="center" wrapText="1"/>
    </xf>
    <xf numFmtId="0" fontId="0" fillId="0" borderId="0" xfId="0" applyAlignment="1" applyProtection="1">
      <alignment wrapText="1"/>
      <protection locked="0"/>
    </xf>
    <xf numFmtId="0" fontId="0" fillId="0" borderId="0" xfId="0" applyProtection="1">
      <protection locked="0"/>
    </xf>
    <xf numFmtId="0" fontId="24" fillId="0" borderId="0" xfId="0" applyFont="1"/>
    <xf numFmtId="0" fontId="21"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horizontal="center" vertical="center" wrapText="1"/>
    </xf>
    <xf numFmtId="0" fontId="17" fillId="0" borderId="0" xfId="0" applyFont="1" applyProtection="1">
      <protection locked="0"/>
    </xf>
    <xf numFmtId="49" fontId="17" fillId="0" borderId="0" xfId="0" applyNumberFormat="1" applyFont="1" applyProtection="1">
      <protection locked="0"/>
    </xf>
    <xf numFmtId="49" fontId="3" fillId="0" borderId="0" xfId="0" applyNumberFormat="1" applyFont="1" applyAlignment="1" applyProtection="1">
      <alignment horizontal="center" vertical="center" wrapText="1"/>
      <protection locked="0"/>
    </xf>
    <xf numFmtId="49" fontId="18" fillId="0" borderId="0" xfId="0" applyNumberFormat="1" applyFont="1"/>
    <xf numFmtId="0" fontId="18" fillId="4" borderId="4" xfId="0" applyFont="1" applyFill="1" applyBorder="1"/>
    <xf numFmtId="0" fontId="18" fillId="0" borderId="0" xfId="0" applyFont="1"/>
    <xf numFmtId="0" fontId="22" fillId="0" borderId="0" xfId="0" applyFont="1" applyAlignment="1" applyProtection="1">
      <alignment horizontal="left" vertical="center" wrapText="1"/>
      <protection locked="0"/>
    </xf>
    <xf numFmtId="0" fontId="28" fillId="6" borderId="0" xfId="0" applyFont="1" applyFill="1" applyAlignment="1" applyProtection="1">
      <alignment horizontal="left" vertical="center" wrapText="1"/>
      <protection locked="0"/>
    </xf>
    <xf numFmtId="0" fontId="22" fillId="6" borderId="0" xfId="0" applyFont="1" applyFill="1" applyAlignment="1" applyProtection="1">
      <alignment horizontal="left" vertical="center" wrapText="1"/>
      <protection locked="0"/>
    </xf>
    <xf numFmtId="0" fontId="20" fillId="6" borderId="4" xfId="0" applyFont="1" applyFill="1" applyBorder="1" applyAlignment="1" applyProtection="1">
      <alignment horizontal="left" vertical="center" wrapText="1"/>
      <protection locked="0"/>
    </xf>
    <xf numFmtId="0" fontId="27" fillId="0" borderId="0" xfId="0" applyFont="1" applyProtection="1">
      <protection locked="0"/>
    </xf>
    <xf numFmtId="0" fontId="22" fillId="0" borderId="0" xfId="0" applyFont="1" applyAlignment="1" applyProtection="1">
      <alignment horizontal="left" vertical="center" wrapText="1"/>
      <protection locked="0"/>
    </xf>
    <xf numFmtId="0" fontId="0" fillId="0" borderId="0" xfId="0"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22" fillId="0" borderId="0" xfId="0" applyFont="1" applyAlignment="1" applyProtection="1">
      <alignment horizontal="left" vertical="center" wrapText="1"/>
      <protection locked="0"/>
    </xf>
    <xf numFmtId="0" fontId="0" fillId="0" borderId="0" xfId="0" applyAlignment="1">
      <alignment horizontal="center" wrapText="1"/>
    </xf>
    <xf numFmtId="0" fontId="0" fillId="0" borderId="0" xfId="0" applyAlignment="1">
      <alignment horizontal="left" wrapText="1"/>
    </xf>
    <xf numFmtId="0" fontId="0" fillId="0" borderId="1" xfId="0" applyBorder="1" applyAlignment="1">
      <alignment horizontal="center" wrapText="1"/>
    </xf>
    <xf numFmtId="0" fontId="0" fillId="0" borderId="2" xfId="0" applyBorder="1" applyAlignment="1">
      <alignment horizontal="center" wrapText="1"/>
    </xf>
    <xf numFmtId="0" fontId="0" fillId="0" borderId="2" xfId="0" applyBorder="1" applyAlignment="1">
      <alignment horizontal="left" wrapText="1"/>
    </xf>
    <xf numFmtId="0" fontId="0" fillId="0" borderId="3" xfId="0" applyBorder="1" applyAlignment="1">
      <alignment horizontal="left" wrapText="1"/>
    </xf>
    <xf numFmtId="0" fontId="0" fillId="3" borderId="1" xfId="0" applyFill="1" applyBorder="1" applyAlignment="1">
      <alignment horizontal="left" wrapText="1"/>
    </xf>
    <xf numFmtId="0" fontId="0" fillId="3" borderId="2" xfId="0" applyFill="1" applyBorder="1" applyAlignment="1">
      <alignment horizontal="left" wrapText="1"/>
    </xf>
    <xf numFmtId="0" fontId="0" fillId="3" borderId="3" xfId="0" applyFill="1" applyBorder="1" applyAlignment="1">
      <alignment horizontal="left" wrapText="1"/>
    </xf>
    <xf numFmtId="0" fontId="3" fillId="0" borderId="0" xfId="0" applyFont="1" applyAlignment="1">
      <alignment horizontal="center" wrapText="1"/>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3" fillId="0" borderId="0" xfId="0" applyFont="1" applyAlignment="1">
      <alignment horizontal="left" vertical="center" wrapText="1"/>
    </xf>
    <xf numFmtId="0" fontId="7" fillId="0" borderId="0" xfId="0" applyFont="1" applyAlignment="1">
      <alignment horizontal="left" vertical="center" wrapText="1"/>
    </xf>
    <xf numFmtId="0" fontId="25" fillId="0" borderId="0" xfId="0" applyFont="1" applyAlignment="1" applyProtection="1">
      <alignment horizontal="left" vertical="center" wrapText="1"/>
      <protection locked="0"/>
    </xf>
    <xf numFmtId="0" fontId="21" fillId="0" borderId="0" xfId="0" applyFont="1" applyAlignment="1">
      <alignment horizontal="left" vertical="center" wrapText="1"/>
    </xf>
    <xf numFmtId="0" fontId="19" fillId="6" borderId="4" xfId="0" applyFont="1" applyFill="1" applyBorder="1" applyAlignment="1" applyProtection="1">
      <alignment horizontal="center" vertical="center" wrapText="1"/>
      <protection locked="0"/>
    </xf>
    <xf numFmtId="0" fontId="20" fillId="6" borderId="4" xfId="0" applyFont="1" applyFill="1" applyBorder="1" applyAlignment="1" applyProtection="1">
      <alignment horizontal="center" vertical="center" wrapText="1"/>
      <protection locked="0"/>
    </xf>
    <xf numFmtId="0" fontId="20" fillId="6" borderId="17" xfId="0" applyFont="1" applyFill="1" applyBorder="1" applyAlignment="1" applyProtection="1">
      <alignment horizontal="center" vertical="center" wrapText="1"/>
      <protection locked="0"/>
    </xf>
    <xf numFmtId="0" fontId="20" fillId="6" borderId="16" xfId="0" applyFont="1" applyFill="1" applyBorder="1" applyAlignment="1" applyProtection="1">
      <alignment horizontal="center" vertical="center" wrapText="1"/>
      <protection locked="0"/>
    </xf>
    <xf numFmtId="0" fontId="7" fillId="0" borderId="11" xfId="3" applyFont="1" applyBorder="1" applyAlignment="1">
      <alignment horizontal="center"/>
    </xf>
    <xf numFmtId="0" fontId="8" fillId="0" borderId="5" xfId="3" applyFont="1" applyBorder="1" applyAlignment="1">
      <alignment horizontal="center"/>
    </xf>
    <xf numFmtId="0" fontId="8" fillId="0" borderId="12" xfId="3" applyFont="1" applyBorder="1" applyAlignment="1">
      <alignment horizontal="center"/>
    </xf>
    <xf numFmtId="0" fontId="10" fillId="0" borderId="11" xfId="3" applyFont="1" applyBorder="1" applyAlignment="1">
      <alignment horizontal="center"/>
    </xf>
    <xf numFmtId="0" fontId="10" fillId="0" borderId="5" xfId="3" applyFont="1" applyBorder="1" applyAlignment="1">
      <alignment horizontal="center"/>
    </xf>
    <xf numFmtId="0" fontId="10" fillId="0" borderId="12" xfId="3" applyFont="1" applyBorder="1" applyAlignment="1">
      <alignment horizontal="center"/>
    </xf>
    <xf numFmtId="0" fontId="8" fillId="0" borderId="5" xfId="3" applyBorder="1" applyAlignment="1">
      <alignment horizontal="center"/>
    </xf>
    <xf numFmtId="0" fontId="8" fillId="0" borderId="12" xfId="3" applyBorder="1" applyAlignment="1">
      <alignment horizontal="center"/>
    </xf>
    <xf numFmtId="0" fontId="10" fillId="0" borderId="7" xfId="3" applyFont="1" applyBorder="1" applyAlignment="1">
      <alignment horizontal="center"/>
    </xf>
    <xf numFmtId="0" fontId="7" fillId="0" borderId="6" xfId="3" applyFont="1" applyBorder="1" applyAlignment="1">
      <alignment horizontal="center"/>
    </xf>
    <xf numFmtId="0" fontId="7" fillId="0" borderId="7" xfId="3" applyFont="1" applyBorder="1" applyAlignment="1">
      <alignment horizontal="center"/>
    </xf>
    <xf numFmtId="0" fontId="7" fillId="0" borderId="9" xfId="3" applyFont="1" applyBorder="1" applyAlignment="1">
      <alignment horizontal="center"/>
    </xf>
    <xf numFmtId="0" fontId="7" fillId="0" borderId="6" xfId="3" applyFont="1" applyBorder="1" applyAlignment="1">
      <alignment horizontal="left"/>
    </xf>
    <xf numFmtId="0" fontId="7" fillId="0" borderId="7" xfId="3" applyFont="1" applyBorder="1" applyAlignment="1">
      <alignment horizontal="left"/>
    </xf>
    <xf numFmtId="0" fontId="7" fillId="0" borderId="9" xfId="3" applyFont="1" applyBorder="1" applyAlignment="1">
      <alignment horizontal="left"/>
    </xf>
    <xf numFmtId="0" fontId="11" fillId="0" borderId="6" xfId="3" applyFont="1" applyBorder="1" applyAlignment="1">
      <alignment horizontal="center"/>
    </xf>
    <xf numFmtId="0" fontId="11" fillId="0" borderId="7" xfId="3" applyFont="1" applyBorder="1" applyAlignment="1">
      <alignment horizontal="center"/>
    </xf>
    <xf numFmtId="0" fontId="11" fillId="0" borderId="7"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12" xfId="3" applyFont="1" applyBorder="1" applyAlignment="1">
      <alignment horizontal="center" vertical="center" wrapText="1"/>
    </xf>
    <xf numFmtId="0" fontId="12" fillId="0" borderId="6" xfId="3" applyFont="1" applyBorder="1" applyAlignment="1">
      <alignment horizontal="center"/>
    </xf>
    <xf numFmtId="0" fontId="12" fillId="0" borderId="9" xfId="3" applyFont="1" applyBorder="1" applyAlignment="1">
      <alignment horizontal="center"/>
    </xf>
    <xf numFmtId="0" fontId="9" fillId="0" borderId="5" xfId="3" applyFont="1" applyBorder="1" applyAlignment="1">
      <alignment horizontal="center"/>
    </xf>
    <xf numFmtId="0" fontId="10" fillId="0" borderId="6" xfId="3" applyFont="1" applyBorder="1" applyAlignment="1">
      <alignment horizontal="center"/>
    </xf>
    <xf numFmtId="0" fontId="10" fillId="0" borderId="9" xfId="3" applyFont="1" applyBorder="1" applyAlignment="1">
      <alignment horizontal="center"/>
    </xf>
    <xf numFmtId="0" fontId="11" fillId="0" borderId="5" xfId="3" applyFont="1" applyBorder="1" applyAlignment="1">
      <alignment horizontal="left"/>
    </xf>
    <xf numFmtId="0" fontId="11" fillId="0" borderId="11" xfId="3" applyFont="1" applyBorder="1" applyAlignment="1">
      <alignment horizontal="center"/>
    </xf>
    <xf numFmtId="0" fontId="11" fillId="0" borderId="12" xfId="3" applyFont="1" applyBorder="1" applyAlignment="1">
      <alignment horizontal="center"/>
    </xf>
    <xf numFmtId="0" fontId="20" fillId="6" borderId="18" xfId="0" applyFont="1" applyFill="1" applyBorder="1" applyAlignment="1" applyProtection="1">
      <alignment horizontal="center" vertical="center" wrapText="1"/>
      <protection locked="0"/>
    </xf>
  </cellXfs>
  <cellStyles count="4">
    <cellStyle name="Hipervínculo" xfId="1" builtinId="8"/>
    <cellStyle name="Hipervínculo visitado" xfId="2" builtinId="9" hidden="1"/>
    <cellStyle name="Normal" xfId="0" builtinId="0"/>
    <cellStyle name="Normal 2" xf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29633</xdr:colOff>
      <xdr:row>0</xdr:row>
      <xdr:rowOff>40216</xdr:rowOff>
    </xdr:from>
    <xdr:to>
      <xdr:col>3</xdr:col>
      <xdr:colOff>448733</xdr:colOff>
      <xdr:row>3</xdr:row>
      <xdr:rowOff>65616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633" y="40216"/>
          <a:ext cx="2895600" cy="628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androquintian\Desktop\CNRT%20Lista%20web\Manifiesto%20de%20Pasajeros%20-%20Mode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ettol.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N40"/>
  <sheetViews>
    <sheetView topLeftCell="A24" zoomScale="110" zoomScaleNormal="110" zoomScalePageLayoutView="180" workbookViewId="0">
      <selection activeCell="A9" sqref="A9:G9"/>
    </sheetView>
  </sheetViews>
  <sheetFormatPr baseColWidth="10" defaultRowHeight="15.75" x14ac:dyDescent="0.25"/>
  <sheetData>
    <row r="2" spans="1:14" ht="15.95" customHeight="1" x14ac:dyDescent="0.25">
      <c r="E2" s="83" t="s">
        <v>65</v>
      </c>
      <c r="F2" s="83"/>
      <c r="G2" s="83"/>
    </row>
    <row r="4" spans="1:14" ht="6" customHeight="1" x14ac:dyDescent="0.25"/>
    <row r="5" spans="1:14" x14ac:dyDescent="0.25">
      <c r="A5" t="s">
        <v>59</v>
      </c>
    </row>
    <row r="6" spans="1:14" x14ac:dyDescent="0.25">
      <c r="A6" s="4" t="s">
        <v>60</v>
      </c>
    </row>
    <row r="7" spans="1:14" ht="23.25" x14ac:dyDescent="0.35">
      <c r="A7" s="92" t="s">
        <v>61</v>
      </c>
      <c r="B7" s="92"/>
      <c r="C7" s="92"/>
      <c r="D7" s="92"/>
      <c r="E7" s="92"/>
      <c r="F7" s="92"/>
      <c r="G7" s="92"/>
    </row>
    <row r="8" spans="1:14" x14ac:dyDescent="0.25">
      <c r="A8" s="6"/>
      <c r="B8" s="6"/>
      <c r="C8" s="6"/>
      <c r="D8" s="6"/>
      <c r="E8" s="6"/>
      <c r="F8" s="6"/>
      <c r="G8" s="6"/>
    </row>
    <row r="9" spans="1:14" ht="42" customHeight="1" x14ac:dyDescent="0.25">
      <c r="A9" s="84" t="s">
        <v>140</v>
      </c>
      <c r="B9" s="84"/>
      <c r="C9" s="84"/>
      <c r="D9" s="84"/>
      <c r="E9" s="84"/>
      <c r="F9" s="84"/>
      <c r="G9" s="84"/>
    </row>
    <row r="10" spans="1:14" ht="32.1" customHeight="1" x14ac:dyDescent="0.25">
      <c r="A10" s="84" t="s">
        <v>133</v>
      </c>
      <c r="B10" s="84"/>
      <c r="C10" s="84"/>
      <c r="D10" s="84"/>
      <c r="E10" s="84"/>
      <c r="F10" s="84"/>
      <c r="G10" s="84"/>
    </row>
    <row r="11" spans="1:14" ht="48.95" customHeight="1" x14ac:dyDescent="0.25">
      <c r="A11" s="84" t="s">
        <v>64</v>
      </c>
      <c r="B11" s="84"/>
      <c r="C11" s="84"/>
      <c r="D11" s="84"/>
      <c r="E11" s="84"/>
      <c r="F11" s="84"/>
      <c r="G11" s="84"/>
    </row>
    <row r="12" spans="1:14" ht="32.1" customHeight="1" x14ac:dyDescent="0.25">
      <c r="A12" s="84" t="s">
        <v>45</v>
      </c>
      <c r="B12" s="84"/>
      <c r="C12" s="84"/>
      <c r="D12" s="84"/>
      <c r="E12" s="84"/>
      <c r="F12" s="84"/>
      <c r="G12" s="84"/>
    </row>
    <row r="13" spans="1:14" ht="54" customHeight="1" x14ac:dyDescent="0.25">
      <c r="A13" s="6"/>
      <c r="B13" s="84" t="s">
        <v>63</v>
      </c>
      <c r="C13" s="84"/>
      <c r="D13" s="84"/>
      <c r="E13" s="84"/>
      <c r="F13" s="84"/>
      <c r="G13" s="84"/>
    </row>
    <row r="14" spans="1:14" ht="36.950000000000003" customHeight="1" x14ac:dyDescent="0.25">
      <c r="A14" s="6"/>
      <c r="B14" s="84" t="s">
        <v>73</v>
      </c>
      <c r="C14" s="84"/>
      <c r="D14" s="84"/>
      <c r="E14" s="84"/>
      <c r="F14" s="84"/>
      <c r="G14" s="84"/>
    </row>
    <row r="15" spans="1:14" ht="48" customHeight="1" thickBot="1" x14ac:dyDescent="0.3">
      <c r="A15" s="6"/>
      <c r="B15" s="84" t="s">
        <v>141</v>
      </c>
      <c r="C15" s="84"/>
      <c r="D15" s="84"/>
      <c r="E15" s="84"/>
      <c r="F15" s="84"/>
      <c r="G15" s="84"/>
      <c r="H15" s="7"/>
      <c r="I15" s="7"/>
      <c r="J15" s="7"/>
      <c r="K15" s="7"/>
      <c r="L15" s="7"/>
      <c r="M15" s="7"/>
      <c r="N15" s="7"/>
    </row>
    <row r="16" spans="1:14" ht="36.950000000000003" customHeight="1" thickBot="1" x14ac:dyDescent="0.3">
      <c r="A16" s="6"/>
      <c r="B16" s="89" t="s">
        <v>74</v>
      </c>
      <c r="C16" s="90"/>
      <c r="D16" s="90"/>
      <c r="E16" s="90"/>
      <c r="F16" s="90"/>
      <c r="G16" s="91"/>
    </row>
    <row r="17" spans="1:7" x14ac:dyDescent="0.25">
      <c r="A17" s="6"/>
      <c r="B17" s="6"/>
      <c r="C17" s="6"/>
      <c r="D17" s="6"/>
      <c r="E17" s="6"/>
      <c r="F17" s="6"/>
      <c r="G17" s="6"/>
    </row>
    <row r="18" spans="1:7" ht="18.95" customHeight="1" x14ac:dyDescent="0.25">
      <c r="A18" s="6"/>
      <c r="B18" s="83" t="s">
        <v>68</v>
      </c>
      <c r="C18" s="83"/>
      <c r="D18" s="83"/>
      <c r="E18" s="6"/>
      <c r="F18" s="6"/>
      <c r="G18" s="6"/>
    </row>
    <row r="19" spans="1:7" ht="51.95" customHeight="1" x14ac:dyDescent="0.25">
      <c r="A19" s="6"/>
      <c r="B19" s="6"/>
      <c r="C19" s="84" t="s">
        <v>142</v>
      </c>
      <c r="D19" s="84"/>
      <c r="E19" s="84"/>
      <c r="F19" s="84"/>
      <c r="G19" s="84"/>
    </row>
    <row r="20" spans="1:7" ht="48.95" customHeight="1" x14ac:dyDescent="0.25">
      <c r="A20" s="6"/>
      <c r="B20" s="6"/>
      <c r="C20" s="84" t="s">
        <v>143</v>
      </c>
      <c r="D20" s="84"/>
      <c r="E20" s="84"/>
      <c r="F20" s="84"/>
      <c r="G20" s="84"/>
    </row>
    <row r="21" spans="1:7" x14ac:dyDescent="0.25">
      <c r="A21" s="6"/>
      <c r="B21" s="6"/>
      <c r="C21" s="6"/>
      <c r="D21" s="6"/>
      <c r="E21" s="6"/>
      <c r="F21" s="6"/>
      <c r="G21" s="6"/>
    </row>
    <row r="22" spans="1:7" ht="48.95" customHeight="1" x14ac:dyDescent="0.25">
      <c r="A22" s="6"/>
      <c r="B22" s="84" t="s">
        <v>136</v>
      </c>
      <c r="C22" s="84"/>
      <c r="D22" s="84"/>
      <c r="E22" s="84"/>
      <c r="F22" s="84"/>
      <c r="G22" s="84"/>
    </row>
    <row r="23" spans="1:7" x14ac:dyDescent="0.25">
      <c r="A23" s="6"/>
      <c r="B23" s="6"/>
      <c r="C23" s="6"/>
      <c r="D23" s="6"/>
      <c r="E23" s="6"/>
      <c r="F23" s="6"/>
      <c r="G23" s="6"/>
    </row>
    <row r="24" spans="1:7" ht="18" customHeight="1" x14ac:dyDescent="0.25">
      <c r="A24" s="6"/>
      <c r="B24" s="84" t="s">
        <v>69</v>
      </c>
      <c r="C24" s="84"/>
      <c r="D24" s="84"/>
      <c r="E24" s="84"/>
      <c r="F24" s="84"/>
      <c r="G24" s="84"/>
    </row>
    <row r="25" spans="1:7" ht="18.95" customHeight="1" x14ac:dyDescent="0.25">
      <c r="A25" s="6"/>
      <c r="B25" s="8"/>
      <c r="C25" s="84" t="s">
        <v>70</v>
      </c>
      <c r="D25" s="84"/>
      <c r="E25" s="84"/>
      <c r="F25" s="84"/>
      <c r="G25" s="84"/>
    </row>
    <row r="26" spans="1:7" ht="20.100000000000001" customHeight="1" x14ac:dyDescent="0.25">
      <c r="A26" s="6"/>
      <c r="B26" s="8"/>
      <c r="C26" s="84" t="s">
        <v>75</v>
      </c>
      <c r="D26" s="84"/>
      <c r="E26" s="84"/>
      <c r="F26" s="84"/>
      <c r="G26" s="84"/>
    </row>
    <row r="27" spans="1:7" ht="50.1" customHeight="1" x14ac:dyDescent="0.25">
      <c r="A27" s="6"/>
      <c r="B27" s="8"/>
      <c r="C27" s="84" t="s">
        <v>76</v>
      </c>
      <c r="D27" s="84"/>
      <c r="E27" s="84"/>
      <c r="F27" s="84"/>
      <c r="G27" s="84"/>
    </row>
    <row r="28" spans="1:7" ht="33.950000000000003" customHeight="1" x14ac:dyDescent="0.25">
      <c r="A28" s="6"/>
      <c r="B28" s="8"/>
      <c r="C28" s="84" t="s">
        <v>66</v>
      </c>
      <c r="D28" s="84"/>
      <c r="E28" s="84"/>
      <c r="F28" s="84"/>
      <c r="G28" s="84"/>
    </row>
    <row r="29" spans="1:7" ht="36.950000000000003" customHeight="1" x14ac:dyDescent="0.25">
      <c r="A29" s="6"/>
      <c r="B29" s="8"/>
      <c r="C29" s="84" t="s">
        <v>67</v>
      </c>
      <c r="D29" s="84"/>
      <c r="E29" s="84"/>
      <c r="F29" s="84"/>
      <c r="G29" s="84"/>
    </row>
    <row r="30" spans="1:7" ht="16.5" thickBot="1" x14ac:dyDescent="0.3">
      <c r="A30" s="6"/>
      <c r="B30" s="6"/>
      <c r="C30" s="6"/>
      <c r="D30" s="6"/>
      <c r="E30" s="6"/>
      <c r="F30" s="6"/>
      <c r="G30" s="6"/>
    </row>
    <row r="31" spans="1:7" ht="15.95" customHeight="1" thickBot="1" x14ac:dyDescent="0.3">
      <c r="A31" s="6"/>
      <c r="B31" s="85" t="s">
        <v>71</v>
      </c>
      <c r="C31" s="86"/>
      <c r="D31" s="86"/>
      <c r="E31" s="87" t="s">
        <v>72</v>
      </c>
      <c r="F31" s="87"/>
      <c r="G31" s="88"/>
    </row>
    <row r="32" spans="1:7" x14ac:dyDescent="0.25">
      <c r="A32" s="6"/>
      <c r="C32" s="6"/>
      <c r="D32" s="6"/>
      <c r="E32" s="6"/>
      <c r="F32" s="6"/>
      <c r="G32" s="6"/>
    </row>
    <row r="33" ht="32.1" customHeight="1" x14ac:dyDescent="0.25"/>
    <row r="34" ht="45.95" customHeight="1" x14ac:dyDescent="0.25"/>
    <row r="35" ht="30.95" customHeight="1" x14ac:dyDescent="0.25"/>
    <row r="40" ht="32.1" customHeight="1" x14ac:dyDescent="0.25"/>
  </sheetData>
  <mergeCells count="22">
    <mergeCell ref="B14:G14"/>
    <mergeCell ref="A7:G7"/>
    <mergeCell ref="A9:G9"/>
    <mergeCell ref="A11:G11"/>
    <mergeCell ref="A12:G12"/>
    <mergeCell ref="B13:G13"/>
    <mergeCell ref="E2:G2"/>
    <mergeCell ref="C27:G27"/>
    <mergeCell ref="B22:G22"/>
    <mergeCell ref="A10:G10"/>
    <mergeCell ref="B31:D31"/>
    <mergeCell ref="E31:G31"/>
    <mergeCell ref="B24:G24"/>
    <mergeCell ref="C20:G20"/>
    <mergeCell ref="C25:G25"/>
    <mergeCell ref="C26:G26"/>
    <mergeCell ref="C28:G28"/>
    <mergeCell ref="C29:G29"/>
    <mergeCell ref="B16:G16"/>
    <mergeCell ref="B15:G15"/>
    <mergeCell ref="B18:D18"/>
    <mergeCell ref="C19:G19"/>
  </mergeCells>
  <phoneticPr fontId="1" type="noConversion"/>
  <hyperlinks>
    <hyperlink ref="A6" r:id="rId1"/>
  </hyperlinks>
  <pageMargins left="0.7" right="0.7" top="0.75" bottom="0.75" header="0.3" footer="0.3"/>
  <pageSetup paperSize="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J117"/>
  <sheetViews>
    <sheetView tabSelected="1" zoomScale="60" zoomScaleNormal="60" zoomScalePageLayoutView="130" workbookViewId="0">
      <selection activeCell="O29" sqref="O29"/>
    </sheetView>
  </sheetViews>
  <sheetFormatPr baseColWidth="10" defaultRowHeight="15.75" x14ac:dyDescent="0.25"/>
  <cols>
    <col min="1" max="1" width="6.625" customWidth="1"/>
    <col min="2" max="2" width="30" customWidth="1"/>
    <col min="3" max="3" width="32" customWidth="1"/>
    <col min="4" max="4" width="51" bestFit="1" customWidth="1"/>
    <col min="5" max="5" width="17.5" customWidth="1"/>
    <col min="6" max="7" width="11.75" customWidth="1"/>
    <col min="8" max="8" width="11.375" customWidth="1"/>
    <col min="9" max="9" width="25" customWidth="1"/>
    <col min="10" max="10" width="0.625" customWidth="1"/>
  </cols>
  <sheetData>
    <row r="2" spans="1:10" ht="33.75" x14ac:dyDescent="0.5">
      <c r="A2" s="79"/>
      <c r="B2" s="63" t="s">
        <v>88</v>
      </c>
    </row>
    <row r="3" spans="1:10" ht="33.75" x14ac:dyDescent="0.5">
      <c r="A3" s="79"/>
      <c r="B3" s="63" t="s">
        <v>92</v>
      </c>
    </row>
    <row r="4" spans="1:10" ht="21" x14ac:dyDescent="0.25">
      <c r="A4" s="80"/>
    </row>
    <row r="5" spans="1:10" ht="50.25" customHeight="1" x14ac:dyDescent="0.25">
      <c r="A5" s="81"/>
      <c r="B5" s="95" t="s">
        <v>93</v>
      </c>
      <c r="C5" s="96"/>
      <c r="D5" s="96"/>
      <c r="E5" s="96"/>
      <c r="F5" s="96"/>
      <c r="G5" s="96"/>
      <c r="H5" s="96"/>
      <c r="I5" s="96"/>
    </row>
    <row r="6" spans="1:10" ht="30.75" customHeight="1" x14ac:dyDescent="0.25">
      <c r="A6" s="79"/>
      <c r="B6" s="97" t="s">
        <v>45</v>
      </c>
      <c r="C6" s="97"/>
      <c r="D6" s="97"/>
      <c r="E6" s="97"/>
      <c r="F6" s="97"/>
      <c r="G6" s="97"/>
      <c r="H6" s="97"/>
      <c r="I6" s="97"/>
    </row>
    <row r="7" spans="1:10" s="6" customFormat="1" ht="105.75" customHeight="1" x14ac:dyDescent="0.25">
      <c r="A7" s="66" t="s">
        <v>533</v>
      </c>
      <c r="B7" s="93" t="s">
        <v>429</v>
      </c>
      <c r="C7" s="93"/>
      <c r="D7" s="93"/>
      <c r="E7" s="93"/>
      <c r="F7" s="93"/>
      <c r="G7" s="93"/>
      <c r="H7" s="93"/>
      <c r="I7" s="93"/>
      <c r="J7" s="60"/>
    </row>
    <row r="8" spans="1:10" s="6" customFormat="1" ht="67.5" customHeight="1" x14ac:dyDescent="0.25">
      <c r="A8" s="66" t="s">
        <v>533</v>
      </c>
      <c r="B8" s="98" t="s">
        <v>89</v>
      </c>
      <c r="C8" s="98"/>
      <c r="D8" s="98"/>
      <c r="E8" s="98"/>
      <c r="F8" s="98"/>
      <c r="G8" s="98"/>
      <c r="H8" s="98"/>
      <c r="I8" s="98"/>
      <c r="J8" s="64"/>
    </row>
    <row r="9" spans="1:10" s="6" customFormat="1" ht="66" customHeight="1" x14ac:dyDescent="0.25">
      <c r="A9" s="66" t="s">
        <v>533</v>
      </c>
      <c r="B9" s="98" t="s">
        <v>90</v>
      </c>
      <c r="C9" s="98"/>
      <c r="D9" s="98"/>
      <c r="E9" s="98"/>
      <c r="F9" s="98"/>
      <c r="G9" s="98"/>
      <c r="H9" s="98"/>
      <c r="I9" s="98"/>
      <c r="J9" s="64"/>
    </row>
    <row r="10" spans="1:10" s="61" customFormat="1" ht="43.5" customHeight="1" x14ac:dyDescent="0.25">
      <c r="A10" s="66" t="s">
        <v>533</v>
      </c>
      <c r="B10" s="93" t="s">
        <v>91</v>
      </c>
      <c r="C10" s="93"/>
      <c r="D10" s="93"/>
      <c r="E10" s="93"/>
      <c r="F10" s="93"/>
      <c r="G10" s="93"/>
      <c r="H10" s="93"/>
      <c r="I10" s="93"/>
      <c r="J10" s="93"/>
    </row>
    <row r="11" spans="1:10" s="61" customFormat="1" ht="147" customHeight="1" x14ac:dyDescent="0.25">
      <c r="A11" s="66" t="s">
        <v>533</v>
      </c>
      <c r="B11" s="93" t="s">
        <v>94</v>
      </c>
      <c r="C11" s="93"/>
      <c r="D11" s="93"/>
      <c r="E11" s="93"/>
      <c r="F11" s="93"/>
      <c r="G11" s="93"/>
      <c r="H11" s="93"/>
      <c r="I11" s="93"/>
      <c r="J11" s="93"/>
    </row>
    <row r="12" spans="1:10" s="61" customFormat="1" ht="176.25" customHeight="1" x14ac:dyDescent="0.25">
      <c r="A12" s="66" t="s">
        <v>533</v>
      </c>
      <c r="B12" s="93" t="s">
        <v>430</v>
      </c>
      <c r="C12" s="93"/>
      <c r="D12" s="93"/>
      <c r="E12" s="93"/>
      <c r="F12" s="93"/>
      <c r="G12" s="93"/>
      <c r="H12" s="93"/>
      <c r="I12" s="93"/>
      <c r="J12" s="93"/>
    </row>
    <row r="13" spans="1:10" s="62" customFormat="1" ht="34.5" customHeight="1" x14ac:dyDescent="0.25">
      <c r="A13" s="66" t="s">
        <v>533</v>
      </c>
      <c r="B13" s="93" t="s">
        <v>102</v>
      </c>
      <c r="C13" s="93"/>
      <c r="D13" s="93"/>
      <c r="E13" s="93"/>
      <c r="F13" s="93"/>
      <c r="G13" s="93"/>
      <c r="H13" s="93"/>
      <c r="I13" s="93"/>
      <c r="J13" s="93"/>
    </row>
    <row r="14" spans="1:10" s="62" customFormat="1" ht="72" customHeight="1" x14ac:dyDescent="0.25">
      <c r="A14" s="66" t="s">
        <v>533</v>
      </c>
      <c r="B14" s="94" t="s">
        <v>103</v>
      </c>
      <c r="C14" s="94"/>
      <c r="D14" s="94"/>
      <c r="E14" s="94"/>
      <c r="F14" s="94"/>
      <c r="G14" s="94"/>
      <c r="H14" s="94"/>
      <c r="I14" s="94"/>
      <c r="J14" s="94"/>
    </row>
    <row r="15" spans="1:10" s="62" customFormat="1" ht="34.5" customHeight="1" x14ac:dyDescent="0.25">
      <c r="A15" s="66" t="s">
        <v>533</v>
      </c>
      <c r="B15" s="94" t="s">
        <v>104</v>
      </c>
      <c r="C15" s="94"/>
      <c r="D15" s="94"/>
      <c r="E15" s="94"/>
      <c r="F15" s="94"/>
      <c r="G15" s="94"/>
      <c r="H15" s="94"/>
      <c r="I15" s="94"/>
      <c r="J15" s="94"/>
    </row>
    <row r="16" spans="1:10" s="62" customFormat="1" ht="34.5" customHeight="1" x14ac:dyDescent="0.25">
      <c r="A16" s="65"/>
      <c r="B16" s="73"/>
      <c r="C16" s="73"/>
      <c r="D16" s="82"/>
      <c r="E16" s="73"/>
      <c r="F16" s="73"/>
      <c r="G16" s="82"/>
      <c r="H16" s="73"/>
      <c r="I16" s="73"/>
      <c r="J16" s="73"/>
    </row>
    <row r="17" spans="1:10" s="62" customFormat="1" ht="61.5" x14ac:dyDescent="0.25">
      <c r="A17" s="65"/>
      <c r="B17" s="74" t="s">
        <v>540</v>
      </c>
      <c r="C17" s="75"/>
      <c r="D17" s="75"/>
      <c r="E17" s="75"/>
    </row>
    <row r="18" spans="1:10" s="62" customFormat="1" ht="34.5" customHeight="1" x14ac:dyDescent="0.25">
      <c r="A18" s="65"/>
      <c r="B18" s="76" t="s">
        <v>534</v>
      </c>
      <c r="C18" s="100"/>
      <c r="D18" s="100"/>
      <c r="E18" s="100"/>
      <c r="J18" s="73"/>
    </row>
    <row r="19" spans="1:10" s="62" customFormat="1" ht="34.5" customHeight="1" x14ac:dyDescent="0.25">
      <c r="A19" s="65"/>
      <c r="B19" s="76" t="s">
        <v>535</v>
      </c>
      <c r="C19" s="101"/>
      <c r="D19" s="132"/>
      <c r="E19" s="102"/>
      <c r="J19" s="78"/>
    </row>
    <row r="20" spans="1:10" s="62" customFormat="1" ht="45.75" customHeight="1" x14ac:dyDescent="0.25">
      <c r="A20" s="65"/>
      <c r="B20" s="76" t="s">
        <v>536</v>
      </c>
      <c r="C20" s="100"/>
      <c r="D20" s="100"/>
      <c r="E20" s="100"/>
      <c r="J20" s="73"/>
    </row>
    <row r="21" spans="1:10" s="62" customFormat="1" ht="45.75" customHeight="1" x14ac:dyDescent="0.25">
      <c r="A21" s="65"/>
      <c r="B21" s="76" t="s">
        <v>539</v>
      </c>
      <c r="C21" s="101"/>
      <c r="D21" s="132"/>
      <c r="E21" s="102"/>
      <c r="J21" s="78"/>
    </row>
    <row r="22" spans="1:10" s="62" customFormat="1" ht="34.5" customHeight="1" x14ac:dyDescent="0.25">
      <c r="A22" s="65"/>
      <c r="B22" s="76" t="s">
        <v>537</v>
      </c>
      <c r="C22" s="100"/>
      <c r="D22" s="100"/>
      <c r="E22" s="100"/>
      <c r="J22" s="73"/>
    </row>
    <row r="23" spans="1:10" s="62" customFormat="1" ht="38.25" customHeight="1" x14ac:dyDescent="0.25">
      <c r="B23" s="76" t="s">
        <v>538</v>
      </c>
      <c r="C23" s="99"/>
      <c r="D23" s="99"/>
      <c r="E23" s="99"/>
    </row>
    <row r="24" spans="1:10" s="62" customFormat="1" ht="38.25" customHeight="1" x14ac:dyDescent="0.25">
      <c r="B24" s="76" t="s">
        <v>543</v>
      </c>
      <c r="C24" s="99"/>
      <c r="D24" s="99"/>
      <c r="E24" s="99"/>
    </row>
    <row r="25" spans="1:10" s="62" customFormat="1" ht="24.95" customHeight="1" x14ac:dyDescent="0.25"/>
    <row r="26" spans="1:10" s="67" customFormat="1" ht="24.95" customHeight="1" x14ac:dyDescent="0.35">
      <c r="C26" s="77"/>
      <c r="D26" s="77"/>
    </row>
    <row r="27" spans="1:10" s="67" customFormat="1" ht="53.25" customHeight="1" x14ac:dyDescent="0.35">
      <c r="A27" s="68"/>
      <c r="B27" s="69" t="s">
        <v>532</v>
      </c>
      <c r="C27" s="69" t="s">
        <v>531</v>
      </c>
      <c r="D27" s="69" t="s">
        <v>544</v>
      </c>
      <c r="E27" s="69" t="s">
        <v>530</v>
      </c>
      <c r="F27" s="69" t="s">
        <v>542</v>
      </c>
      <c r="G27" s="69" t="s">
        <v>541</v>
      </c>
      <c r="H27" s="69" t="s">
        <v>545</v>
      </c>
      <c r="I27" s="69" t="s">
        <v>126</v>
      </c>
    </row>
    <row r="28" spans="1:10" s="72" customFormat="1" ht="24.95" customHeight="1" x14ac:dyDescent="0.4">
      <c r="A28" s="70">
        <v>1</v>
      </c>
      <c r="B28" s="71"/>
      <c r="C28" s="71"/>
      <c r="D28" s="71"/>
      <c r="E28" s="71"/>
      <c r="F28" s="71"/>
      <c r="G28" s="71"/>
      <c r="H28" s="71"/>
      <c r="I28" s="71"/>
    </row>
    <row r="29" spans="1:10" s="72" customFormat="1" ht="24.95" customHeight="1" x14ac:dyDescent="0.4">
      <c r="A29" s="70">
        <v>2</v>
      </c>
      <c r="B29" s="71"/>
      <c r="C29" s="71"/>
      <c r="D29" s="71"/>
      <c r="E29" s="71"/>
      <c r="F29" s="71"/>
      <c r="G29" s="71"/>
      <c r="H29" s="71"/>
      <c r="I29" s="71"/>
    </row>
    <row r="30" spans="1:10" s="72" customFormat="1" ht="24.95" customHeight="1" x14ac:dyDescent="0.4">
      <c r="A30" s="70">
        <v>3</v>
      </c>
      <c r="B30" s="71"/>
      <c r="C30" s="71"/>
      <c r="D30" s="71"/>
      <c r="E30" s="71"/>
      <c r="F30" s="71"/>
      <c r="G30" s="71"/>
      <c r="H30" s="71"/>
      <c r="I30" s="71"/>
    </row>
    <row r="31" spans="1:10" s="72" customFormat="1" ht="24.95" customHeight="1" x14ac:dyDescent="0.4">
      <c r="A31" s="70">
        <v>4</v>
      </c>
      <c r="B31" s="71"/>
      <c r="C31" s="71"/>
      <c r="D31" s="71"/>
      <c r="E31" s="71"/>
      <c r="F31" s="71"/>
      <c r="G31" s="71"/>
      <c r="H31" s="71"/>
      <c r="I31" s="71"/>
    </row>
    <row r="32" spans="1:10" s="72" customFormat="1" ht="24.95" customHeight="1" x14ac:dyDescent="0.4">
      <c r="A32" s="70">
        <v>5</v>
      </c>
      <c r="B32" s="71"/>
      <c r="C32" s="71"/>
      <c r="D32" s="71"/>
      <c r="E32" s="71"/>
      <c r="F32" s="71"/>
      <c r="G32" s="71"/>
      <c r="H32" s="71"/>
      <c r="I32" s="71"/>
    </row>
    <row r="33" spans="1:9" s="72" customFormat="1" ht="24.95" customHeight="1" x14ac:dyDescent="0.4">
      <c r="A33" s="70">
        <v>6</v>
      </c>
      <c r="B33" s="71"/>
      <c r="C33" s="71"/>
      <c r="D33" s="71"/>
      <c r="E33" s="71"/>
      <c r="F33" s="71"/>
      <c r="G33" s="71"/>
      <c r="H33" s="71"/>
      <c r="I33" s="71"/>
    </row>
    <row r="34" spans="1:9" s="72" customFormat="1" ht="24.95" customHeight="1" x14ac:dyDescent="0.4">
      <c r="A34" s="70">
        <v>7</v>
      </c>
      <c r="B34" s="71"/>
      <c r="C34" s="71"/>
      <c r="D34" s="71"/>
      <c r="E34" s="71"/>
      <c r="F34" s="71"/>
      <c r="G34" s="71"/>
      <c r="H34" s="71"/>
      <c r="I34" s="71"/>
    </row>
    <row r="35" spans="1:9" s="72" customFormat="1" ht="24.95" customHeight="1" x14ac:dyDescent="0.4">
      <c r="A35" s="70">
        <v>8</v>
      </c>
      <c r="B35" s="71"/>
      <c r="C35" s="71"/>
      <c r="D35" s="71"/>
      <c r="E35" s="71"/>
      <c r="F35" s="71"/>
      <c r="G35" s="71"/>
      <c r="H35" s="71"/>
      <c r="I35" s="71"/>
    </row>
    <row r="36" spans="1:9" s="72" customFormat="1" ht="24.95" customHeight="1" x14ac:dyDescent="0.4">
      <c r="A36" s="70">
        <v>9</v>
      </c>
      <c r="B36" s="71"/>
      <c r="C36" s="71"/>
      <c r="D36" s="71"/>
      <c r="E36" s="71"/>
      <c r="F36" s="71"/>
      <c r="G36" s="71"/>
      <c r="H36" s="71"/>
      <c r="I36" s="71"/>
    </row>
    <row r="37" spans="1:9" s="72" customFormat="1" ht="24.95" customHeight="1" x14ac:dyDescent="0.4">
      <c r="A37" s="70">
        <v>10</v>
      </c>
      <c r="B37" s="71"/>
      <c r="C37" s="71"/>
      <c r="D37" s="71"/>
      <c r="E37" s="71"/>
      <c r="F37" s="71"/>
      <c r="G37" s="71"/>
      <c r="H37" s="71"/>
      <c r="I37" s="71"/>
    </row>
    <row r="38" spans="1:9" s="72" customFormat="1" ht="24.95" customHeight="1" x14ac:dyDescent="0.4">
      <c r="A38" s="70">
        <v>11</v>
      </c>
      <c r="B38" s="71"/>
      <c r="C38" s="71"/>
      <c r="D38" s="71"/>
      <c r="E38" s="71"/>
      <c r="F38" s="71"/>
      <c r="G38" s="71"/>
      <c r="H38" s="71"/>
      <c r="I38" s="71"/>
    </row>
    <row r="39" spans="1:9" s="72" customFormat="1" ht="24.95" customHeight="1" x14ac:dyDescent="0.4">
      <c r="A39" s="70">
        <v>12</v>
      </c>
      <c r="B39" s="71"/>
      <c r="C39" s="71"/>
      <c r="D39" s="71"/>
      <c r="E39" s="71"/>
      <c r="F39" s="71"/>
      <c r="G39" s="71"/>
      <c r="H39" s="71"/>
      <c r="I39" s="71"/>
    </row>
    <row r="40" spans="1:9" s="72" customFormat="1" ht="24.95" customHeight="1" x14ac:dyDescent="0.4">
      <c r="A40" s="70">
        <v>13</v>
      </c>
      <c r="B40" s="71"/>
      <c r="C40" s="71"/>
      <c r="D40" s="71"/>
      <c r="E40" s="71"/>
      <c r="F40" s="71"/>
      <c r="G40" s="71"/>
      <c r="H40" s="71"/>
      <c r="I40" s="71"/>
    </row>
    <row r="41" spans="1:9" s="72" customFormat="1" ht="24.95" customHeight="1" x14ac:dyDescent="0.4">
      <c r="A41" s="70">
        <v>14</v>
      </c>
      <c r="B41" s="71"/>
      <c r="C41" s="71"/>
      <c r="D41" s="71"/>
      <c r="E41" s="71"/>
      <c r="F41" s="71"/>
      <c r="G41" s="71"/>
      <c r="H41" s="71"/>
      <c r="I41" s="71"/>
    </row>
    <row r="42" spans="1:9" s="72" customFormat="1" ht="24.95" customHeight="1" x14ac:dyDescent="0.4">
      <c r="A42" s="70">
        <v>15</v>
      </c>
      <c r="B42" s="71"/>
      <c r="C42" s="71"/>
      <c r="D42" s="71"/>
      <c r="E42" s="71"/>
      <c r="F42" s="71"/>
      <c r="G42" s="71"/>
      <c r="H42" s="71"/>
      <c r="I42" s="71"/>
    </row>
    <row r="43" spans="1:9" s="72" customFormat="1" ht="24.95" customHeight="1" x14ac:dyDescent="0.4">
      <c r="A43" s="70">
        <v>16</v>
      </c>
      <c r="B43" s="71"/>
      <c r="C43" s="71"/>
      <c r="D43" s="71"/>
      <c r="E43" s="71"/>
      <c r="F43" s="71"/>
      <c r="G43" s="71"/>
      <c r="H43" s="71"/>
      <c r="I43" s="71"/>
    </row>
    <row r="44" spans="1:9" s="72" customFormat="1" ht="24.95" customHeight="1" x14ac:dyDescent="0.4">
      <c r="A44" s="70">
        <v>17</v>
      </c>
      <c r="B44" s="71"/>
      <c r="C44" s="71"/>
      <c r="D44" s="71"/>
      <c r="E44" s="71"/>
      <c r="F44" s="71"/>
      <c r="G44" s="71"/>
      <c r="H44" s="71"/>
      <c r="I44" s="71"/>
    </row>
    <row r="45" spans="1:9" s="72" customFormat="1" ht="24.95" customHeight="1" x14ac:dyDescent="0.4">
      <c r="A45" s="70">
        <v>18</v>
      </c>
      <c r="B45" s="71"/>
      <c r="C45" s="71"/>
      <c r="D45" s="71"/>
      <c r="E45" s="71"/>
      <c r="F45" s="71"/>
      <c r="G45" s="71"/>
      <c r="H45" s="71"/>
      <c r="I45" s="71"/>
    </row>
    <row r="46" spans="1:9" s="72" customFormat="1" ht="24.95" customHeight="1" x14ac:dyDescent="0.4">
      <c r="A46" s="70">
        <v>19</v>
      </c>
      <c r="B46" s="71"/>
      <c r="C46" s="71"/>
      <c r="D46" s="71"/>
      <c r="E46" s="71"/>
      <c r="F46" s="71"/>
      <c r="G46" s="71"/>
      <c r="H46" s="71"/>
      <c r="I46" s="71"/>
    </row>
    <row r="47" spans="1:9" s="72" customFormat="1" ht="24.95" customHeight="1" x14ac:dyDescent="0.4">
      <c r="A47" s="70">
        <v>20</v>
      </c>
      <c r="B47" s="71"/>
      <c r="C47" s="71"/>
      <c r="D47" s="71"/>
      <c r="E47" s="71"/>
      <c r="F47" s="71"/>
      <c r="G47" s="71"/>
      <c r="H47" s="71"/>
      <c r="I47" s="71"/>
    </row>
    <row r="48" spans="1:9" s="72" customFormat="1" ht="24.95" customHeight="1" x14ac:dyDescent="0.4">
      <c r="A48" s="70">
        <v>21</v>
      </c>
      <c r="B48" s="71"/>
      <c r="C48" s="71"/>
      <c r="D48" s="71"/>
      <c r="E48" s="71"/>
      <c r="F48" s="71"/>
      <c r="G48" s="71"/>
      <c r="H48" s="71"/>
      <c r="I48" s="71"/>
    </row>
    <row r="49" spans="1:9" s="72" customFormat="1" ht="24.95" customHeight="1" x14ac:dyDescent="0.4">
      <c r="A49" s="70">
        <v>22</v>
      </c>
      <c r="B49" s="71"/>
      <c r="C49" s="71"/>
      <c r="D49" s="71"/>
      <c r="E49" s="71"/>
      <c r="F49" s="71"/>
      <c r="G49" s="71"/>
      <c r="H49" s="71"/>
      <c r="I49" s="71"/>
    </row>
    <row r="50" spans="1:9" s="72" customFormat="1" ht="24.95" customHeight="1" x14ac:dyDescent="0.4">
      <c r="A50" s="70">
        <v>23</v>
      </c>
      <c r="B50" s="71"/>
      <c r="C50" s="71"/>
      <c r="D50" s="71"/>
      <c r="E50" s="71"/>
      <c r="F50" s="71"/>
      <c r="G50" s="71"/>
      <c r="H50" s="71"/>
      <c r="I50" s="71"/>
    </row>
    <row r="51" spans="1:9" s="72" customFormat="1" ht="24.95" customHeight="1" x14ac:dyDescent="0.4">
      <c r="A51" s="70">
        <v>24</v>
      </c>
      <c r="B51" s="71"/>
      <c r="C51" s="71"/>
      <c r="D51" s="71"/>
      <c r="E51" s="71"/>
      <c r="F51" s="71"/>
      <c r="G51" s="71"/>
      <c r="H51" s="71"/>
      <c r="I51" s="71"/>
    </row>
    <row r="52" spans="1:9" s="72" customFormat="1" ht="24.95" customHeight="1" x14ac:dyDescent="0.4">
      <c r="A52" s="70">
        <v>25</v>
      </c>
      <c r="B52" s="71"/>
      <c r="C52" s="71"/>
      <c r="D52" s="71"/>
      <c r="E52" s="71"/>
      <c r="F52" s="71"/>
      <c r="G52" s="71"/>
      <c r="H52" s="71"/>
      <c r="I52" s="71"/>
    </row>
    <row r="53" spans="1:9" s="72" customFormat="1" ht="24.95" customHeight="1" x14ac:dyDescent="0.4">
      <c r="A53" s="70">
        <v>26</v>
      </c>
      <c r="B53" s="71"/>
      <c r="C53" s="71"/>
      <c r="D53" s="71"/>
      <c r="E53" s="71"/>
      <c r="F53" s="71"/>
      <c r="G53" s="71"/>
      <c r="H53" s="71"/>
      <c r="I53" s="71"/>
    </row>
    <row r="54" spans="1:9" s="72" customFormat="1" ht="24.95" customHeight="1" x14ac:dyDescent="0.4">
      <c r="A54" s="70">
        <v>27</v>
      </c>
      <c r="B54" s="71"/>
      <c r="C54" s="71"/>
      <c r="D54" s="71"/>
      <c r="E54" s="71"/>
      <c r="F54" s="71"/>
      <c r="G54" s="71"/>
      <c r="H54" s="71"/>
      <c r="I54" s="71"/>
    </row>
    <row r="55" spans="1:9" s="72" customFormat="1" ht="24.95" customHeight="1" x14ac:dyDescent="0.4">
      <c r="A55" s="70">
        <v>28</v>
      </c>
      <c r="B55" s="71"/>
      <c r="C55" s="71"/>
      <c r="D55" s="71"/>
      <c r="E55" s="71"/>
      <c r="F55" s="71"/>
      <c r="G55" s="71"/>
      <c r="H55" s="71"/>
      <c r="I55" s="71"/>
    </row>
    <row r="56" spans="1:9" s="72" customFormat="1" ht="24.95" customHeight="1" x14ac:dyDescent="0.4">
      <c r="A56" s="70">
        <v>29</v>
      </c>
      <c r="B56" s="71"/>
      <c r="C56" s="71"/>
      <c r="D56" s="71"/>
      <c r="E56" s="71"/>
      <c r="F56" s="71"/>
      <c r="G56" s="71"/>
      <c r="H56" s="71"/>
      <c r="I56" s="71"/>
    </row>
    <row r="57" spans="1:9" s="72" customFormat="1" ht="24.95" customHeight="1" x14ac:dyDescent="0.4">
      <c r="A57" s="70">
        <v>30</v>
      </c>
      <c r="B57" s="71"/>
      <c r="C57" s="71"/>
      <c r="D57" s="71"/>
      <c r="E57" s="71"/>
      <c r="F57" s="71"/>
      <c r="G57" s="71"/>
      <c r="H57" s="71"/>
      <c r="I57" s="71"/>
    </row>
    <row r="58" spans="1:9" s="72" customFormat="1" ht="24.95" customHeight="1" x14ac:dyDescent="0.4">
      <c r="A58" s="70">
        <v>31</v>
      </c>
      <c r="B58" s="71"/>
      <c r="C58" s="71"/>
      <c r="D58" s="71"/>
      <c r="E58" s="71"/>
      <c r="F58" s="71"/>
      <c r="G58" s="71"/>
      <c r="H58" s="71"/>
      <c r="I58" s="71"/>
    </row>
    <row r="59" spans="1:9" s="72" customFormat="1" ht="24.95" customHeight="1" x14ac:dyDescent="0.4">
      <c r="A59" s="70">
        <v>32</v>
      </c>
      <c r="B59" s="71"/>
      <c r="C59" s="71"/>
      <c r="D59" s="71"/>
      <c r="E59" s="71"/>
      <c r="F59" s="71"/>
      <c r="G59" s="71"/>
      <c r="H59" s="71"/>
      <c r="I59" s="71"/>
    </row>
    <row r="60" spans="1:9" s="72" customFormat="1" ht="24.95" customHeight="1" x14ac:dyDescent="0.4">
      <c r="A60" s="70">
        <v>33</v>
      </c>
      <c r="B60" s="71"/>
      <c r="C60" s="71"/>
      <c r="D60" s="71"/>
      <c r="E60" s="71"/>
      <c r="F60" s="71"/>
      <c r="G60" s="71"/>
      <c r="H60" s="71"/>
      <c r="I60" s="71"/>
    </row>
    <row r="61" spans="1:9" s="72" customFormat="1" ht="24.95" customHeight="1" x14ac:dyDescent="0.4">
      <c r="A61" s="70">
        <v>34</v>
      </c>
      <c r="B61" s="71"/>
      <c r="C61" s="71"/>
      <c r="D61" s="71"/>
      <c r="E61" s="71"/>
      <c r="F61" s="71"/>
      <c r="G61" s="71"/>
      <c r="H61" s="71"/>
      <c r="I61" s="71"/>
    </row>
    <row r="62" spans="1:9" s="72" customFormat="1" ht="24.95" customHeight="1" x14ac:dyDescent="0.4">
      <c r="A62" s="70">
        <v>35</v>
      </c>
      <c r="B62" s="71"/>
      <c r="C62" s="71"/>
      <c r="D62" s="71"/>
      <c r="E62" s="71"/>
      <c r="F62" s="71"/>
      <c r="G62" s="71"/>
      <c r="H62" s="71"/>
      <c r="I62" s="71"/>
    </row>
    <row r="63" spans="1:9" s="72" customFormat="1" ht="24.95" customHeight="1" x14ac:dyDescent="0.4">
      <c r="A63" s="70">
        <v>36</v>
      </c>
      <c r="B63" s="71"/>
      <c r="C63" s="71"/>
      <c r="D63" s="71"/>
      <c r="E63" s="71"/>
      <c r="F63" s="71"/>
      <c r="G63" s="71"/>
      <c r="H63" s="71"/>
      <c r="I63" s="71"/>
    </row>
    <row r="64" spans="1:9" s="72" customFormat="1" ht="24.95" customHeight="1" x14ac:dyDescent="0.4">
      <c r="A64" s="70">
        <v>37</v>
      </c>
      <c r="B64" s="71"/>
      <c r="C64" s="71"/>
      <c r="D64" s="71"/>
      <c r="E64" s="71"/>
      <c r="F64" s="71"/>
      <c r="G64" s="71"/>
      <c r="H64" s="71"/>
      <c r="I64" s="71"/>
    </row>
    <row r="65" spans="1:9" s="72" customFormat="1" ht="24.95" customHeight="1" x14ac:dyDescent="0.4">
      <c r="A65" s="70">
        <v>38</v>
      </c>
      <c r="B65" s="71"/>
      <c r="C65" s="71"/>
      <c r="D65" s="71"/>
      <c r="E65" s="71"/>
      <c r="F65" s="71"/>
      <c r="G65" s="71"/>
      <c r="H65" s="71"/>
      <c r="I65" s="71"/>
    </row>
    <row r="66" spans="1:9" s="72" customFormat="1" ht="24.95" customHeight="1" x14ac:dyDescent="0.4">
      <c r="A66" s="70">
        <v>39</v>
      </c>
      <c r="B66" s="71"/>
      <c r="C66" s="71"/>
      <c r="D66" s="71"/>
      <c r="E66" s="71"/>
      <c r="F66" s="71"/>
      <c r="G66" s="71"/>
      <c r="H66" s="71"/>
      <c r="I66" s="71"/>
    </row>
    <row r="67" spans="1:9" s="72" customFormat="1" ht="24.95" customHeight="1" x14ac:dyDescent="0.4">
      <c r="A67" s="70">
        <v>40</v>
      </c>
      <c r="B67" s="71"/>
      <c r="C67" s="71"/>
      <c r="D67" s="71"/>
      <c r="E67" s="71"/>
      <c r="F67" s="71"/>
      <c r="G67" s="71"/>
      <c r="H67" s="71"/>
      <c r="I67" s="71"/>
    </row>
    <row r="68" spans="1:9" s="72" customFormat="1" ht="24.95" customHeight="1" x14ac:dyDescent="0.4">
      <c r="A68" s="70">
        <v>41</v>
      </c>
      <c r="B68" s="71"/>
      <c r="C68" s="71"/>
      <c r="D68" s="71"/>
      <c r="E68" s="71"/>
      <c r="F68" s="71"/>
      <c r="G68" s="71"/>
      <c r="H68" s="71"/>
      <c r="I68" s="71"/>
    </row>
    <row r="69" spans="1:9" s="72" customFormat="1" ht="24.95" customHeight="1" x14ac:dyDescent="0.4">
      <c r="A69" s="70">
        <v>42</v>
      </c>
      <c r="B69" s="71"/>
      <c r="C69" s="71"/>
      <c r="D69" s="71"/>
      <c r="E69" s="71"/>
      <c r="F69" s="71"/>
      <c r="G69" s="71"/>
      <c r="H69" s="71"/>
      <c r="I69" s="71"/>
    </row>
    <row r="70" spans="1:9" s="72" customFormat="1" ht="24.95" customHeight="1" x14ac:dyDescent="0.4">
      <c r="A70" s="70">
        <v>43</v>
      </c>
      <c r="B70" s="71"/>
      <c r="C70" s="71"/>
      <c r="D70" s="71"/>
      <c r="E70" s="71"/>
      <c r="F70" s="71"/>
      <c r="G70" s="71"/>
      <c r="H70" s="71"/>
      <c r="I70" s="71"/>
    </row>
    <row r="71" spans="1:9" s="72" customFormat="1" ht="24.95" customHeight="1" x14ac:dyDescent="0.4">
      <c r="A71" s="70">
        <v>44</v>
      </c>
      <c r="B71" s="71"/>
      <c r="C71" s="71"/>
      <c r="D71" s="71"/>
      <c r="E71" s="71"/>
      <c r="F71" s="71"/>
      <c r="G71" s="71"/>
      <c r="H71" s="71"/>
      <c r="I71" s="71"/>
    </row>
    <row r="72" spans="1:9" s="72" customFormat="1" ht="24.95" customHeight="1" x14ac:dyDescent="0.4">
      <c r="A72" s="70">
        <v>45</v>
      </c>
      <c r="B72" s="71"/>
      <c r="C72" s="71"/>
      <c r="D72" s="71"/>
      <c r="E72" s="71"/>
      <c r="F72" s="71"/>
      <c r="G72" s="71"/>
      <c r="H72" s="71"/>
      <c r="I72" s="71"/>
    </row>
    <row r="73" spans="1:9" s="72" customFormat="1" ht="24.95" customHeight="1" x14ac:dyDescent="0.4">
      <c r="A73" s="70">
        <v>46</v>
      </c>
      <c r="B73" s="71"/>
      <c r="C73" s="71"/>
      <c r="D73" s="71"/>
      <c r="E73" s="71"/>
      <c r="F73" s="71"/>
      <c r="G73" s="71"/>
      <c r="H73" s="71"/>
      <c r="I73" s="71"/>
    </row>
    <row r="74" spans="1:9" s="72" customFormat="1" ht="24.95" customHeight="1" x14ac:dyDescent="0.4">
      <c r="A74" s="70">
        <v>47</v>
      </c>
      <c r="B74" s="71"/>
      <c r="C74" s="71"/>
      <c r="D74" s="71"/>
      <c r="E74" s="71"/>
      <c r="F74" s="71"/>
      <c r="G74" s="71"/>
      <c r="H74" s="71"/>
      <c r="I74" s="71"/>
    </row>
    <row r="75" spans="1:9" s="72" customFormat="1" ht="24.95" customHeight="1" x14ac:dyDescent="0.4">
      <c r="A75" s="70">
        <v>48</v>
      </c>
      <c r="B75" s="71"/>
      <c r="C75" s="71"/>
      <c r="D75" s="71"/>
      <c r="E75" s="71"/>
      <c r="F75" s="71"/>
      <c r="G75" s="71"/>
      <c r="H75" s="71"/>
      <c r="I75" s="71"/>
    </row>
    <row r="76" spans="1:9" s="72" customFormat="1" ht="24.95" customHeight="1" x14ac:dyDescent="0.4">
      <c r="A76" s="70">
        <v>49</v>
      </c>
      <c r="B76" s="71"/>
      <c r="C76" s="71"/>
      <c r="D76" s="71"/>
      <c r="E76" s="71"/>
      <c r="F76" s="71"/>
      <c r="G76" s="71"/>
      <c r="H76" s="71"/>
      <c r="I76" s="71"/>
    </row>
    <row r="77" spans="1:9" s="72" customFormat="1" ht="24.95" customHeight="1" x14ac:dyDescent="0.4">
      <c r="A77" s="70">
        <v>50</v>
      </c>
      <c r="B77" s="71"/>
      <c r="C77" s="71"/>
      <c r="D77" s="71"/>
      <c r="E77" s="71"/>
      <c r="F77" s="71"/>
      <c r="G77" s="71"/>
      <c r="H77" s="71"/>
      <c r="I77" s="71"/>
    </row>
    <row r="78" spans="1:9" s="72" customFormat="1" ht="24.95" customHeight="1" x14ac:dyDescent="0.4">
      <c r="A78" s="70">
        <v>51</v>
      </c>
      <c r="B78" s="71"/>
      <c r="C78" s="71"/>
      <c r="D78" s="71"/>
      <c r="E78" s="71"/>
      <c r="F78" s="71"/>
      <c r="G78" s="71"/>
      <c r="H78" s="71"/>
      <c r="I78" s="71"/>
    </row>
    <row r="79" spans="1:9" s="72" customFormat="1" ht="24.95" customHeight="1" x14ac:dyDescent="0.4">
      <c r="A79" s="70">
        <v>52</v>
      </c>
      <c r="B79" s="71"/>
      <c r="C79" s="71"/>
      <c r="D79" s="71"/>
      <c r="E79" s="71"/>
      <c r="F79" s="71"/>
      <c r="G79" s="71"/>
      <c r="H79" s="71"/>
      <c r="I79" s="71"/>
    </row>
    <row r="80" spans="1:9" s="72" customFormat="1" ht="24.95" customHeight="1" x14ac:dyDescent="0.4">
      <c r="A80" s="70">
        <v>53</v>
      </c>
      <c r="B80" s="71"/>
      <c r="C80" s="71"/>
      <c r="D80" s="71"/>
      <c r="E80" s="71"/>
      <c r="F80" s="71"/>
      <c r="G80" s="71"/>
      <c r="H80" s="71"/>
      <c r="I80" s="71"/>
    </row>
    <row r="81" spans="1:9" s="72" customFormat="1" ht="24.95" customHeight="1" x14ac:dyDescent="0.4">
      <c r="A81" s="70">
        <v>54</v>
      </c>
      <c r="B81" s="71"/>
      <c r="C81" s="71"/>
      <c r="D81" s="71"/>
      <c r="E81" s="71"/>
      <c r="F81" s="71"/>
      <c r="G81" s="71"/>
      <c r="H81" s="71"/>
      <c r="I81" s="71"/>
    </row>
    <row r="82" spans="1:9" s="72" customFormat="1" ht="24.95" customHeight="1" x14ac:dyDescent="0.4">
      <c r="A82" s="70">
        <v>55</v>
      </c>
      <c r="B82" s="71"/>
      <c r="C82" s="71"/>
      <c r="D82" s="71"/>
      <c r="E82" s="71"/>
      <c r="F82" s="71"/>
      <c r="G82" s="71"/>
      <c r="H82" s="71"/>
      <c r="I82" s="71"/>
    </row>
    <row r="83" spans="1:9" s="72" customFormat="1" ht="24.95" customHeight="1" x14ac:dyDescent="0.4">
      <c r="A83" s="70">
        <v>56</v>
      </c>
      <c r="B83" s="71"/>
      <c r="C83" s="71"/>
      <c r="D83" s="71"/>
      <c r="E83" s="71"/>
      <c r="F83" s="71"/>
      <c r="G83" s="71"/>
      <c r="H83" s="71"/>
      <c r="I83" s="71"/>
    </row>
    <row r="84" spans="1:9" s="72" customFormat="1" ht="24.95" customHeight="1" x14ac:dyDescent="0.4">
      <c r="A84" s="70">
        <v>57</v>
      </c>
      <c r="B84" s="71"/>
      <c r="C84" s="71"/>
      <c r="D84" s="71"/>
      <c r="E84" s="71"/>
      <c r="F84" s="71"/>
      <c r="G84" s="71"/>
      <c r="H84" s="71"/>
      <c r="I84" s="71"/>
    </row>
    <row r="85" spans="1:9" s="72" customFormat="1" ht="24.95" customHeight="1" x14ac:dyDescent="0.4">
      <c r="A85" s="70">
        <v>58</v>
      </c>
      <c r="B85" s="71"/>
      <c r="C85" s="71"/>
      <c r="D85" s="71"/>
      <c r="E85" s="71"/>
      <c r="F85" s="71"/>
      <c r="G85" s="71"/>
      <c r="H85" s="71"/>
      <c r="I85" s="71"/>
    </row>
    <row r="86" spans="1:9" s="72" customFormat="1" ht="24.95" customHeight="1" x14ac:dyDescent="0.4">
      <c r="A86" s="70">
        <v>59</v>
      </c>
      <c r="B86" s="71"/>
      <c r="C86" s="71"/>
      <c r="D86" s="71"/>
      <c r="E86" s="71"/>
      <c r="F86" s="71"/>
      <c r="G86" s="71"/>
      <c r="H86" s="71"/>
      <c r="I86" s="71"/>
    </row>
    <row r="87" spans="1:9" s="72" customFormat="1" ht="24.95" customHeight="1" x14ac:dyDescent="0.4">
      <c r="A87" s="70">
        <v>60</v>
      </c>
      <c r="B87" s="71"/>
      <c r="C87" s="71"/>
      <c r="D87" s="71"/>
      <c r="E87" s="71"/>
      <c r="F87" s="71"/>
      <c r="G87" s="71"/>
      <c r="H87" s="71"/>
      <c r="I87" s="71"/>
    </row>
    <row r="88" spans="1:9" s="72" customFormat="1" ht="24.95" customHeight="1" x14ac:dyDescent="0.4">
      <c r="A88" s="70">
        <v>61</v>
      </c>
      <c r="B88" s="71"/>
      <c r="C88" s="71"/>
      <c r="D88" s="71"/>
      <c r="E88" s="71"/>
      <c r="F88" s="71"/>
      <c r="G88" s="71"/>
      <c r="H88" s="71"/>
      <c r="I88" s="71"/>
    </row>
    <row r="89" spans="1:9" s="72" customFormat="1" ht="24.95" customHeight="1" x14ac:dyDescent="0.4">
      <c r="A89" s="70">
        <v>62</v>
      </c>
      <c r="B89" s="71"/>
      <c r="C89" s="71"/>
      <c r="D89" s="71"/>
      <c r="E89" s="71"/>
      <c r="F89" s="71"/>
      <c r="G89" s="71"/>
      <c r="H89" s="71"/>
      <c r="I89" s="71"/>
    </row>
    <row r="90" spans="1:9" s="72" customFormat="1" ht="24.95" customHeight="1" x14ac:dyDescent="0.4">
      <c r="A90" s="70">
        <v>63</v>
      </c>
      <c r="B90" s="71"/>
      <c r="C90" s="71"/>
      <c r="D90" s="71"/>
      <c r="E90" s="71"/>
      <c r="F90" s="71"/>
      <c r="G90" s="71"/>
      <c r="H90" s="71"/>
      <c r="I90" s="71"/>
    </row>
    <row r="91" spans="1:9" s="72" customFormat="1" ht="24.95" customHeight="1" x14ac:dyDescent="0.4">
      <c r="A91" s="70">
        <v>64</v>
      </c>
      <c r="B91" s="71"/>
      <c r="C91" s="71"/>
      <c r="D91" s="71"/>
      <c r="E91" s="71"/>
      <c r="F91" s="71"/>
      <c r="G91" s="71"/>
      <c r="H91" s="71"/>
      <c r="I91" s="71"/>
    </row>
    <row r="92" spans="1:9" s="72" customFormat="1" ht="24.95" customHeight="1" x14ac:dyDescent="0.4">
      <c r="A92" s="70">
        <v>65</v>
      </c>
      <c r="B92" s="71"/>
      <c r="C92" s="71"/>
      <c r="D92" s="71"/>
      <c r="E92" s="71"/>
      <c r="F92" s="71"/>
      <c r="G92" s="71"/>
      <c r="H92" s="71"/>
      <c r="I92" s="71"/>
    </row>
    <row r="93" spans="1:9" s="72" customFormat="1" ht="24.95" customHeight="1" x14ac:dyDescent="0.4">
      <c r="A93" s="70">
        <v>66</v>
      </c>
      <c r="B93" s="71"/>
      <c r="C93" s="71"/>
      <c r="D93" s="71"/>
      <c r="E93" s="71"/>
      <c r="F93" s="71"/>
      <c r="G93" s="71"/>
      <c r="H93" s="71"/>
      <c r="I93" s="71"/>
    </row>
    <row r="94" spans="1:9" s="72" customFormat="1" ht="24.95" customHeight="1" x14ac:dyDescent="0.4">
      <c r="A94" s="70">
        <v>67</v>
      </c>
      <c r="B94" s="71"/>
      <c r="C94" s="71"/>
      <c r="D94" s="71"/>
      <c r="E94" s="71"/>
      <c r="F94" s="71"/>
      <c r="G94" s="71"/>
      <c r="H94" s="71"/>
      <c r="I94" s="71"/>
    </row>
    <row r="95" spans="1:9" s="72" customFormat="1" ht="24.95" customHeight="1" x14ac:dyDescent="0.4">
      <c r="A95" s="70">
        <v>68</v>
      </c>
      <c r="B95" s="71"/>
      <c r="C95" s="71"/>
      <c r="D95" s="71"/>
      <c r="E95" s="71"/>
      <c r="F95" s="71"/>
      <c r="G95" s="71"/>
      <c r="H95" s="71"/>
      <c r="I95" s="71"/>
    </row>
    <row r="96" spans="1:9" s="72" customFormat="1" ht="24.95" customHeight="1" x14ac:dyDescent="0.4">
      <c r="A96" s="70">
        <v>69</v>
      </c>
      <c r="B96" s="71"/>
      <c r="C96" s="71"/>
      <c r="D96" s="71"/>
      <c r="E96" s="71"/>
      <c r="F96" s="71"/>
      <c r="G96" s="71"/>
      <c r="H96" s="71"/>
      <c r="I96" s="71"/>
    </row>
    <row r="97" spans="1:9" s="72" customFormat="1" ht="24.95" customHeight="1" x14ac:dyDescent="0.4">
      <c r="A97" s="70">
        <v>70</v>
      </c>
      <c r="B97" s="71"/>
      <c r="C97" s="71"/>
      <c r="D97" s="71"/>
      <c r="E97" s="71"/>
      <c r="F97" s="71"/>
      <c r="G97" s="71"/>
      <c r="H97" s="71"/>
      <c r="I97" s="71"/>
    </row>
    <row r="98" spans="1:9" s="72" customFormat="1" ht="26.25" x14ac:dyDescent="0.4">
      <c r="A98" s="70">
        <v>71</v>
      </c>
      <c r="B98" s="71"/>
      <c r="C98" s="71"/>
      <c r="D98" s="71"/>
      <c r="E98" s="71"/>
      <c r="F98" s="71"/>
      <c r="G98" s="71"/>
      <c r="H98" s="71"/>
      <c r="I98" s="71"/>
    </row>
    <row r="99" spans="1:9" s="72" customFormat="1" ht="26.25" x14ac:dyDescent="0.4">
      <c r="A99" s="70">
        <v>72</v>
      </c>
      <c r="B99" s="71"/>
      <c r="C99" s="71"/>
      <c r="D99" s="71"/>
      <c r="E99" s="71"/>
      <c r="F99" s="71"/>
      <c r="G99" s="71"/>
      <c r="H99" s="71"/>
      <c r="I99" s="71"/>
    </row>
    <row r="100" spans="1:9" s="72" customFormat="1" ht="26.25" x14ac:dyDescent="0.4">
      <c r="A100" s="70">
        <v>73</v>
      </c>
      <c r="B100" s="71"/>
      <c r="C100" s="71"/>
      <c r="D100" s="71"/>
      <c r="E100" s="71"/>
      <c r="F100" s="71"/>
      <c r="G100" s="71"/>
      <c r="H100" s="71"/>
      <c r="I100" s="71"/>
    </row>
    <row r="101" spans="1:9" s="72" customFormat="1" ht="26.25" x14ac:dyDescent="0.4">
      <c r="A101" s="70">
        <v>74</v>
      </c>
      <c r="B101" s="71"/>
      <c r="C101" s="71"/>
      <c r="D101" s="71"/>
      <c r="E101" s="71"/>
      <c r="F101" s="71"/>
      <c r="G101" s="71"/>
      <c r="H101" s="71"/>
      <c r="I101" s="71"/>
    </row>
    <row r="102" spans="1:9" s="72" customFormat="1" ht="26.25" x14ac:dyDescent="0.4">
      <c r="A102" s="70">
        <v>75</v>
      </c>
      <c r="B102" s="71"/>
      <c r="C102" s="71"/>
      <c r="D102" s="71"/>
      <c r="E102" s="71"/>
      <c r="F102" s="71"/>
      <c r="G102" s="71"/>
      <c r="H102" s="71"/>
      <c r="I102" s="71"/>
    </row>
    <row r="103" spans="1:9" s="72" customFormat="1" ht="26.25" x14ac:dyDescent="0.4">
      <c r="A103" s="70">
        <v>76</v>
      </c>
      <c r="B103" s="71"/>
      <c r="C103" s="71"/>
      <c r="D103" s="71"/>
      <c r="E103" s="71"/>
      <c r="F103" s="71"/>
      <c r="G103" s="71"/>
      <c r="H103" s="71"/>
      <c r="I103" s="71"/>
    </row>
    <row r="104" spans="1:9" s="72" customFormat="1" ht="26.25" x14ac:dyDescent="0.4">
      <c r="A104" s="70">
        <v>77</v>
      </c>
      <c r="B104" s="71"/>
      <c r="C104" s="71"/>
      <c r="D104" s="71"/>
      <c r="E104" s="71"/>
      <c r="F104" s="71"/>
      <c r="G104" s="71"/>
      <c r="H104" s="71"/>
      <c r="I104" s="71"/>
    </row>
    <row r="105" spans="1:9" s="72" customFormat="1" ht="26.25" x14ac:dyDescent="0.4">
      <c r="A105" s="70">
        <v>78</v>
      </c>
      <c r="B105" s="71"/>
      <c r="C105" s="71"/>
      <c r="D105" s="71"/>
      <c r="E105" s="71"/>
      <c r="F105" s="71"/>
      <c r="G105" s="71"/>
      <c r="H105" s="71"/>
      <c r="I105" s="71"/>
    </row>
    <row r="106" spans="1:9" s="72" customFormat="1" ht="26.25" x14ac:dyDescent="0.4">
      <c r="A106" s="70">
        <v>79</v>
      </c>
      <c r="B106" s="71"/>
      <c r="C106" s="71"/>
      <c r="D106" s="71"/>
      <c r="E106" s="71"/>
      <c r="F106" s="71"/>
      <c r="G106" s="71"/>
      <c r="H106" s="71"/>
      <c r="I106" s="71"/>
    </row>
    <row r="107" spans="1:9" s="72" customFormat="1" ht="26.25" x14ac:dyDescent="0.4">
      <c r="A107" s="70">
        <v>80</v>
      </c>
      <c r="B107" s="71"/>
      <c r="C107" s="71"/>
      <c r="D107" s="71"/>
      <c r="E107" s="71"/>
      <c r="F107" s="71"/>
      <c r="G107" s="71"/>
      <c r="H107" s="71"/>
      <c r="I107" s="71"/>
    </row>
    <row r="108" spans="1:9" s="72" customFormat="1" ht="26.25" x14ac:dyDescent="0.4">
      <c r="A108" s="70">
        <v>81</v>
      </c>
      <c r="B108" s="71"/>
      <c r="C108" s="71"/>
      <c r="D108" s="71"/>
      <c r="E108" s="71"/>
      <c r="F108" s="71"/>
      <c r="G108" s="71"/>
      <c r="H108" s="71"/>
      <c r="I108" s="71"/>
    </row>
    <row r="109" spans="1:9" s="72" customFormat="1" ht="26.25" x14ac:dyDescent="0.4">
      <c r="A109" s="70">
        <v>82</v>
      </c>
      <c r="B109" s="71"/>
      <c r="C109" s="71"/>
      <c r="D109" s="71"/>
      <c r="E109" s="71"/>
      <c r="F109" s="71"/>
      <c r="G109" s="71"/>
      <c r="H109" s="71"/>
      <c r="I109" s="71"/>
    </row>
    <row r="110" spans="1:9" s="72" customFormat="1" ht="26.25" x14ac:dyDescent="0.4">
      <c r="A110" s="70">
        <v>83</v>
      </c>
      <c r="B110" s="71"/>
      <c r="C110" s="71"/>
      <c r="D110" s="71"/>
      <c r="E110" s="71"/>
      <c r="F110" s="71"/>
      <c r="G110" s="71"/>
      <c r="H110" s="71"/>
      <c r="I110" s="71"/>
    </row>
    <row r="111" spans="1:9" s="72" customFormat="1" ht="26.25" x14ac:dyDescent="0.4">
      <c r="A111" s="70">
        <v>84</v>
      </c>
      <c r="B111" s="71"/>
      <c r="C111" s="71"/>
      <c r="D111" s="71"/>
      <c r="E111" s="71"/>
      <c r="F111" s="71"/>
      <c r="G111" s="71"/>
      <c r="H111" s="71"/>
      <c r="I111" s="71"/>
    </row>
    <row r="112" spans="1:9" s="72" customFormat="1" ht="26.25" x14ac:dyDescent="0.4">
      <c r="A112" s="70">
        <v>85</v>
      </c>
      <c r="B112" s="71"/>
      <c r="C112" s="71"/>
      <c r="D112" s="71"/>
      <c r="E112" s="71"/>
      <c r="F112" s="71"/>
      <c r="G112" s="71"/>
      <c r="H112" s="71"/>
      <c r="I112" s="71"/>
    </row>
    <row r="113" spans="1:9" s="72" customFormat="1" ht="26.25" x14ac:dyDescent="0.4">
      <c r="A113" s="70">
        <v>86</v>
      </c>
      <c r="B113" s="71"/>
      <c r="C113" s="71"/>
      <c r="D113" s="71"/>
      <c r="E113" s="71"/>
      <c r="F113" s="71"/>
      <c r="G113" s="71"/>
      <c r="H113" s="71"/>
      <c r="I113" s="71"/>
    </row>
    <row r="114" spans="1:9" s="72" customFormat="1" ht="26.25" x14ac:dyDescent="0.4">
      <c r="A114" s="70">
        <v>87</v>
      </c>
      <c r="B114" s="71"/>
      <c r="C114" s="71"/>
      <c r="D114" s="71"/>
      <c r="E114" s="71"/>
      <c r="F114" s="71"/>
      <c r="G114" s="71"/>
      <c r="H114" s="71"/>
      <c r="I114" s="71"/>
    </row>
    <row r="115" spans="1:9" s="72" customFormat="1" ht="26.25" x14ac:dyDescent="0.4">
      <c r="A115" s="70">
        <v>88</v>
      </c>
      <c r="B115" s="71"/>
      <c r="C115" s="71"/>
      <c r="D115" s="71"/>
      <c r="E115" s="71"/>
      <c r="F115" s="71"/>
      <c r="G115" s="71"/>
      <c r="H115" s="71"/>
      <c r="I115" s="71"/>
    </row>
    <row r="116" spans="1:9" s="72" customFormat="1" ht="26.25" x14ac:dyDescent="0.4">
      <c r="A116" s="70">
        <v>89</v>
      </c>
      <c r="B116" s="71"/>
      <c r="C116" s="71"/>
      <c r="D116" s="71"/>
      <c r="E116" s="71"/>
      <c r="F116" s="71"/>
      <c r="G116" s="71"/>
      <c r="H116" s="71"/>
      <c r="I116" s="71"/>
    </row>
    <row r="117" spans="1:9" ht="26.25" x14ac:dyDescent="0.4">
      <c r="A117" s="3">
        <v>90</v>
      </c>
      <c r="B117" s="71"/>
      <c r="C117" s="9"/>
      <c r="D117" s="9"/>
      <c r="E117" s="9"/>
      <c r="F117" s="9"/>
      <c r="G117" s="9"/>
      <c r="H117" s="9"/>
      <c r="I117" s="9"/>
    </row>
  </sheetData>
  <mergeCells count="18">
    <mergeCell ref="C24:E24"/>
    <mergeCell ref="C18:E18"/>
    <mergeCell ref="C20:E20"/>
    <mergeCell ref="C22:E22"/>
    <mergeCell ref="C21:E21"/>
    <mergeCell ref="C23:E23"/>
    <mergeCell ref="C19:E19"/>
    <mergeCell ref="B10:J10"/>
    <mergeCell ref="B5:I5"/>
    <mergeCell ref="B7:I7"/>
    <mergeCell ref="B6:I6"/>
    <mergeCell ref="B8:I8"/>
    <mergeCell ref="B9:I9"/>
    <mergeCell ref="B11:J11"/>
    <mergeCell ref="B13:J13"/>
    <mergeCell ref="B14:J14"/>
    <mergeCell ref="B15:J15"/>
    <mergeCell ref="B12:J12"/>
  </mergeCells>
  <phoneticPr fontId="1" type="noConversion"/>
  <dataValidations count="2">
    <dataValidation type="list" allowBlank="1" showInputMessage="1" showErrorMessage="1" sqref="I94:I117">
      <formula1>ListaSexo</formula1>
    </dataValidation>
    <dataValidation type="whole" operator="greaterThan" allowBlank="1" showInputMessage="1" showErrorMessage="1" sqref="E28:E117">
      <formula1>1</formula1>
    </dataValidation>
  </dataValidations>
  <pageMargins left="0.70000000000000007" right="0.70000000000000007" top="0.75000000000000011" bottom="0.75000000000000011" header="0.30000000000000004" footer="0.3000000000000000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N137"/>
  <sheetViews>
    <sheetView topLeftCell="A20" zoomScale="90" zoomScaleNormal="90" zoomScalePageLayoutView="170" workbookViewId="0">
      <selection activeCell="B33" sqref="B33:F41"/>
    </sheetView>
  </sheetViews>
  <sheetFormatPr baseColWidth="10" defaultRowHeight="15.75" x14ac:dyDescent="0.25"/>
  <cols>
    <col min="1" max="1" width="29.375" bestFit="1" customWidth="1"/>
    <col min="2" max="2" width="18" style="3" bestFit="1" customWidth="1"/>
  </cols>
  <sheetData>
    <row r="2" spans="1:4" x14ac:dyDescent="0.25">
      <c r="A2" t="s">
        <v>138</v>
      </c>
    </row>
    <row r="3" spans="1:4" x14ac:dyDescent="0.25">
      <c r="A3" s="1" t="s">
        <v>57</v>
      </c>
      <c r="B3" s="2" t="s">
        <v>31</v>
      </c>
    </row>
    <row r="4" spans="1:4" x14ac:dyDescent="0.25">
      <c r="A4" t="s">
        <v>4</v>
      </c>
      <c r="B4" s="3" t="s">
        <v>5</v>
      </c>
      <c r="D4" t="s">
        <v>431</v>
      </c>
    </row>
    <row r="5" spans="1:4" x14ac:dyDescent="0.25">
      <c r="A5" t="s">
        <v>7</v>
      </c>
      <c r="B5" s="3" t="s">
        <v>144</v>
      </c>
    </row>
    <row r="6" spans="1:4" x14ac:dyDescent="0.25">
      <c r="A6" t="s">
        <v>6</v>
      </c>
      <c r="B6" s="3" t="s">
        <v>145</v>
      </c>
    </row>
    <row r="7" spans="1:4" x14ac:dyDescent="0.25">
      <c r="A7" t="s">
        <v>8</v>
      </c>
      <c r="B7" s="3" t="s">
        <v>32</v>
      </c>
    </row>
    <row r="8" spans="1:4" x14ac:dyDescent="0.25">
      <c r="A8" t="s">
        <v>9</v>
      </c>
      <c r="B8" s="3" t="s">
        <v>33</v>
      </c>
    </row>
    <row r="9" spans="1:4" x14ac:dyDescent="0.25">
      <c r="A9" t="s">
        <v>10</v>
      </c>
      <c r="B9" s="3" t="s">
        <v>34</v>
      </c>
    </row>
    <row r="10" spans="1:4" x14ac:dyDescent="0.25">
      <c r="A10" t="s">
        <v>11</v>
      </c>
      <c r="B10" s="3" t="s">
        <v>35</v>
      </c>
    </row>
    <row r="11" spans="1:4" x14ac:dyDescent="0.25">
      <c r="A11" t="s">
        <v>12</v>
      </c>
      <c r="B11" s="3" t="s">
        <v>58</v>
      </c>
    </row>
    <row r="12" spans="1:4" x14ac:dyDescent="0.25">
      <c r="A12" t="s">
        <v>13</v>
      </c>
    </row>
    <row r="13" spans="1:4" x14ac:dyDescent="0.25">
      <c r="A13" t="s">
        <v>14</v>
      </c>
      <c r="B13" s="3">
        <v>25968574329</v>
      </c>
    </row>
    <row r="14" spans="1:4" x14ac:dyDescent="0.25">
      <c r="A14" t="s">
        <v>15</v>
      </c>
      <c r="B14" s="3" t="s">
        <v>36</v>
      </c>
    </row>
    <row r="15" spans="1:4" x14ac:dyDescent="0.25">
      <c r="A15" t="s">
        <v>16</v>
      </c>
      <c r="B15" s="3" t="s">
        <v>37</v>
      </c>
    </row>
    <row r="16" spans="1:4" x14ac:dyDescent="0.25">
      <c r="A16" t="s">
        <v>17</v>
      </c>
      <c r="B16" s="3" t="s">
        <v>38</v>
      </c>
    </row>
    <row r="17" spans="1:14" x14ac:dyDescent="0.25">
      <c r="A17" t="s">
        <v>18</v>
      </c>
      <c r="B17" s="3" t="s">
        <v>39</v>
      </c>
    </row>
    <row r="18" spans="1:14" x14ac:dyDescent="0.25">
      <c r="A18" t="s">
        <v>19</v>
      </c>
      <c r="B18" s="3" t="s">
        <v>40</v>
      </c>
    </row>
    <row r="19" spans="1:14" x14ac:dyDescent="0.25">
      <c r="A19" t="s">
        <v>20</v>
      </c>
      <c r="B19" s="3" t="s">
        <v>41</v>
      </c>
    </row>
    <row r="20" spans="1:14" x14ac:dyDescent="0.25">
      <c r="A20" t="s">
        <v>21</v>
      </c>
      <c r="B20" s="3" t="s">
        <v>42</v>
      </c>
    </row>
    <row r="21" spans="1:14" x14ac:dyDescent="0.25">
      <c r="A21" t="s">
        <v>22</v>
      </c>
    </row>
    <row r="22" spans="1:14" x14ac:dyDescent="0.25">
      <c r="A22" t="s">
        <v>23</v>
      </c>
    </row>
    <row r="23" spans="1:14" x14ac:dyDescent="0.25">
      <c r="A23" t="s">
        <v>24</v>
      </c>
    </row>
    <row r="24" spans="1:14" x14ac:dyDescent="0.25">
      <c r="A24" t="s">
        <v>25</v>
      </c>
    </row>
    <row r="25" spans="1:14" x14ac:dyDescent="0.25">
      <c r="A25" t="s">
        <v>26</v>
      </c>
      <c r="B25" s="3" t="s">
        <v>39</v>
      </c>
    </row>
    <row r="26" spans="1:14" x14ac:dyDescent="0.25">
      <c r="A26" t="s">
        <v>27</v>
      </c>
      <c r="B26" s="3" t="s">
        <v>43</v>
      </c>
    </row>
    <row r="27" spans="1:14" x14ac:dyDescent="0.25">
      <c r="A27" t="s">
        <v>28</v>
      </c>
      <c r="B27" s="3" t="s">
        <v>44</v>
      </c>
    </row>
    <row r="28" spans="1:14" x14ac:dyDescent="0.25">
      <c r="A28" t="s">
        <v>29</v>
      </c>
    </row>
    <row r="29" spans="1:14" x14ac:dyDescent="0.25">
      <c r="A29" t="s">
        <v>30</v>
      </c>
      <c r="B29" s="3" t="s">
        <v>432</v>
      </c>
    </row>
    <row r="31" spans="1:14" s="3" customFormat="1" x14ac:dyDescent="0.25">
      <c r="A31" s="3" t="s">
        <v>139</v>
      </c>
    </row>
    <row r="32" spans="1:14" s="3" customFormat="1" x14ac:dyDescent="0.25">
      <c r="A32" s="3" t="s">
        <v>55</v>
      </c>
      <c r="B32" s="3" t="s">
        <v>46</v>
      </c>
      <c r="C32" s="3" t="s">
        <v>47</v>
      </c>
      <c r="D32" s="3" t="s">
        <v>48</v>
      </c>
      <c r="E32" s="3" t="s">
        <v>49</v>
      </c>
      <c r="F32" s="3" t="s">
        <v>50</v>
      </c>
      <c r="G32" s="3" t="s">
        <v>51</v>
      </c>
      <c r="H32" s="3" t="s">
        <v>52</v>
      </c>
      <c r="I32" s="3" t="s">
        <v>8</v>
      </c>
      <c r="J32" s="3" t="s">
        <v>9</v>
      </c>
      <c r="K32" s="3" t="s">
        <v>10</v>
      </c>
      <c r="L32" s="3" t="s">
        <v>11</v>
      </c>
      <c r="M32" s="3" t="s">
        <v>54</v>
      </c>
      <c r="N32" s="3" t="s">
        <v>53</v>
      </c>
    </row>
    <row r="33" spans="1:13" s="3" customFormat="1" x14ac:dyDescent="0.25">
      <c r="A33" s="3">
        <v>1</v>
      </c>
      <c r="B33" s="3" t="s">
        <v>38</v>
      </c>
      <c r="D33" s="51">
        <v>16023604</v>
      </c>
      <c r="E33" s="44" t="s">
        <v>474</v>
      </c>
      <c r="F33" s="49" t="s">
        <v>438</v>
      </c>
      <c r="H33" s="3" t="s">
        <v>42</v>
      </c>
      <c r="I33" s="3" t="s">
        <v>437</v>
      </c>
      <c r="J33" s="3" t="s">
        <v>161</v>
      </c>
      <c r="K33" s="3" t="s">
        <v>190</v>
      </c>
      <c r="L33" s="3" t="s">
        <v>191</v>
      </c>
      <c r="M33" s="3" t="s">
        <v>112</v>
      </c>
    </row>
    <row r="34" spans="1:13" s="3" customFormat="1" x14ac:dyDescent="0.25">
      <c r="A34" s="3">
        <v>2</v>
      </c>
      <c r="B34" s="3" t="s">
        <v>38</v>
      </c>
      <c r="D34" s="51">
        <v>12428375</v>
      </c>
      <c r="E34" s="44" t="s">
        <v>475</v>
      </c>
      <c r="F34" s="49" t="s">
        <v>439</v>
      </c>
      <c r="H34" s="3" t="s">
        <v>42</v>
      </c>
      <c r="I34" s="3" t="s">
        <v>523</v>
      </c>
      <c r="J34" s="3" t="s">
        <v>161</v>
      </c>
      <c r="K34" s="3" t="s">
        <v>190</v>
      </c>
      <c r="L34" s="3" t="s">
        <v>191</v>
      </c>
      <c r="M34" s="3" t="s">
        <v>112</v>
      </c>
    </row>
    <row r="35" spans="1:13" s="3" customFormat="1" x14ac:dyDescent="0.25">
      <c r="A35" s="3">
        <v>3</v>
      </c>
      <c r="B35" s="3" t="s">
        <v>38</v>
      </c>
      <c r="D35" s="51">
        <v>10228619</v>
      </c>
      <c r="E35" s="44" t="s">
        <v>476</v>
      </c>
      <c r="F35" s="49" t="s">
        <v>440</v>
      </c>
      <c r="H35" s="3" t="s">
        <v>42</v>
      </c>
      <c r="I35" s="3" t="s">
        <v>523</v>
      </c>
      <c r="J35" s="3" t="s">
        <v>161</v>
      </c>
      <c r="K35" s="3" t="s">
        <v>190</v>
      </c>
      <c r="L35" s="3" t="s">
        <v>191</v>
      </c>
      <c r="M35" s="3" t="s">
        <v>112</v>
      </c>
    </row>
    <row r="36" spans="1:13" s="3" customFormat="1" x14ac:dyDescent="0.25">
      <c r="A36" s="3">
        <v>4</v>
      </c>
      <c r="B36" s="3" t="s">
        <v>38</v>
      </c>
      <c r="D36" s="51">
        <v>5210878</v>
      </c>
      <c r="E36" s="44" t="s">
        <v>477</v>
      </c>
      <c r="F36" s="49" t="s">
        <v>441</v>
      </c>
      <c r="H36" s="3" t="s">
        <v>42</v>
      </c>
      <c r="I36" s="3" t="s">
        <v>527</v>
      </c>
      <c r="J36" s="3" t="s">
        <v>161</v>
      </c>
      <c r="K36" s="3" t="s">
        <v>190</v>
      </c>
      <c r="L36" s="3" t="s">
        <v>191</v>
      </c>
      <c r="M36" s="3" t="s">
        <v>112</v>
      </c>
    </row>
    <row r="37" spans="1:13" s="3" customFormat="1" x14ac:dyDescent="0.25">
      <c r="A37" s="3">
        <v>5</v>
      </c>
      <c r="B37" s="3" t="s">
        <v>38</v>
      </c>
      <c r="D37" s="51">
        <v>11505971</v>
      </c>
      <c r="E37" s="44" t="s">
        <v>478</v>
      </c>
      <c r="F37" s="49" t="s">
        <v>442</v>
      </c>
      <c r="H37" s="3" t="s">
        <v>42</v>
      </c>
      <c r="I37" s="3" t="s">
        <v>527</v>
      </c>
      <c r="J37" s="3" t="s">
        <v>161</v>
      </c>
      <c r="K37" s="3" t="s">
        <v>190</v>
      </c>
      <c r="L37" s="3" t="s">
        <v>191</v>
      </c>
      <c r="M37" s="3" t="s">
        <v>112</v>
      </c>
    </row>
    <row r="38" spans="1:13" s="3" customFormat="1" x14ac:dyDescent="0.25">
      <c r="A38" s="3">
        <v>6</v>
      </c>
      <c r="B38" s="3" t="s">
        <v>38</v>
      </c>
      <c r="D38" s="51">
        <v>5355423</v>
      </c>
      <c r="E38" s="44" t="s">
        <v>479</v>
      </c>
      <c r="F38" s="49" t="s">
        <v>433</v>
      </c>
      <c r="H38" s="3" t="s">
        <v>42</v>
      </c>
      <c r="I38" s="3" t="s">
        <v>437</v>
      </c>
      <c r="J38" s="3" t="s">
        <v>161</v>
      </c>
      <c r="K38" s="3" t="s">
        <v>190</v>
      </c>
      <c r="L38" s="3" t="s">
        <v>191</v>
      </c>
      <c r="M38" s="3" t="s">
        <v>112</v>
      </c>
    </row>
    <row r="39" spans="1:13" s="3" customFormat="1" x14ac:dyDescent="0.25">
      <c r="A39" s="3">
        <v>7</v>
      </c>
      <c r="B39" s="3" t="s">
        <v>38</v>
      </c>
      <c r="D39" s="51">
        <v>1434563</v>
      </c>
      <c r="E39" s="44" t="s">
        <v>480</v>
      </c>
      <c r="F39" s="49" t="s">
        <v>443</v>
      </c>
      <c r="H39" s="3" t="s">
        <v>42</v>
      </c>
      <c r="I39" s="3" t="s">
        <v>437</v>
      </c>
      <c r="J39" s="3" t="s">
        <v>161</v>
      </c>
      <c r="K39" s="3" t="s">
        <v>190</v>
      </c>
      <c r="L39" s="3" t="s">
        <v>191</v>
      </c>
      <c r="M39" s="3" t="s">
        <v>112</v>
      </c>
    </row>
    <row r="40" spans="1:13" s="3" customFormat="1" x14ac:dyDescent="0.25">
      <c r="A40" s="3">
        <v>8</v>
      </c>
      <c r="B40" s="3" t="s">
        <v>38</v>
      </c>
      <c r="D40" s="51">
        <v>16226706</v>
      </c>
      <c r="E40" s="44" t="s">
        <v>481</v>
      </c>
      <c r="F40" s="49" t="s">
        <v>444</v>
      </c>
      <c r="H40" s="3" t="s">
        <v>42</v>
      </c>
      <c r="I40" s="3" t="s">
        <v>437</v>
      </c>
      <c r="J40" s="3" t="s">
        <v>161</v>
      </c>
      <c r="K40" s="3" t="s">
        <v>190</v>
      </c>
      <c r="L40" s="3" t="s">
        <v>191</v>
      </c>
      <c r="M40" s="3" t="s">
        <v>112</v>
      </c>
    </row>
    <row r="41" spans="1:13" s="3" customFormat="1" x14ac:dyDescent="0.25">
      <c r="A41" s="3">
        <v>9</v>
      </c>
      <c r="B41" s="3" t="s">
        <v>436</v>
      </c>
      <c r="D41" s="51">
        <v>13295723</v>
      </c>
      <c r="E41" s="45" t="s">
        <v>482</v>
      </c>
      <c r="F41" s="50" t="s">
        <v>445</v>
      </c>
      <c r="H41" s="3" t="s">
        <v>42</v>
      </c>
      <c r="I41" s="3" t="s">
        <v>437</v>
      </c>
      <c r="J41" s="3" t="s">
        <v>161</v>
      </c>
      <c r="K41" s="3" t="s">
        <v>190</v>
      </c>
      <c r="L41" s="3" t="s">
        <v>191</v>
      </c>
      <c r="M41" s="3" t="s">
        <v>112</v>
      </c>
    </row>
    <row r="42" spans="1:13" s="3" customFormat="1" x14ac:dyDescent="0.25">
      <c r="A42" s="3">
        <v>10</v>
      </c>
      <c r="B42" s="3" t="s">
        <v>38</v>
      </c>
      <c r="D42" s="51">
        <v>6519056</v>
      </c>
      <c r="E42" s="44" t="s">
        <v>483</v>
      </c>
      <c r="F42" s="49" t="s">
        <v>446</v>
      </c>
      <c r="H42" s="3" t="s">
        <v>42</v>
      </c>
      <c r="I42" s="3" t="s">
        <v>527</v>
      </c>
      <c r="J42" s="3" t="s">
        <v>161</v>
      </c>
      <c r="K42" s="3" t="s">
        <v>190</v>
      </c>
      <c r="L42" s="3" t="s">
        <v>191</v>
      </c>
      <c r="M42" s="3" t="s">
        <v>112</v>
      </c>
    </row>
    <row r="43" spans="1:13" s="3" customFormat="1" x14ac:dyDescent="0.25">
      <c r="A43" s="3">
        <v>11</v>
      </c>
      <c r="B43" s="3" t="s">
        <v>38</v>
      </c>
      <c r="D43" s="51">
        <v>5500822</v>
      </c>
      <c r="E43" s="45" t="s">
        <v>484</v>
      </c>
      <c r="F43" s="50" t="s">
        <v>447</v>
      </c>
      <c r="H43" s="3" t="s">
        <v>42</v>
      </c>
      <c r="I43" s="3" t="s">
        <v>527</v>
      </c>
      <c r="J43" s="3" t="s">
        <v>161</v>
      </c>
      <c r="K43" s="3" t="s">
        <v>190</v>
      </c>
      <c r="L43" s="3" t="s">
        <v>191</v>
      </c>
      <c r="M43" s="3" t="s">
        <v>112</v>
      </c>
    </row>
    <row r="44" spans="1:13" s="3" customFormat="1" x14ac:dyDescent="0.25">
      <c r="A44" s="3">
        <v>12</v>
      </c>
      <c r="B44" s="3" t="s">
        <v>38</v>
      </c>
      <c r="D44" s="51">
        <v>8527930</v>
      </c>
      <c r="E44" s="44" t="s">
        <v>485</v>
      </c>
      <c r="F44" s="49" t="s">
        <v>448</v>
      </c>
      <c r="H44" s="3" t="s">
        <v>42</v>
      </c>
      <c r="I44" s="3" t="s">
        <v>527</v>
      </c>
      <c r="J44" s="3" t="s">
        <v>161</v>
      </c>
      <c r="K44" s="3" t="s">
        <v>190</v>
      </c>
      <c r="L44" s="3" t="s">
        <v>191</v>
      </c>
      <c r="M44" s="3" t="s">
        <v>112</v>
      </c>
    </row>
    <row r="45" spans="1:13" s="3" customFormat="1" x14ac:dyDescent="0.25">
      <c r="A45" s="3">
        <v>13</v>
      </c>
      <c r="B45" s="3" t="s">
        <v>38</v>
      </c>
      <c r="D45" s="51">
        <v>17429277</v>
      </c>
      <c r="E45" s="44" t="s">
        <v>486</v>
      </c>
      <c r="F45" s="49" t="s">
        <v>449</v>
      </c>
      <c r="H45" s="3" t="s">
        <v>42</v>
      </c>
      <c r="I45" s="3" t="s">
        <v>527</v>
      </c>
      <c r="J45" s="3" t="s">
        <v>161</v>
      </c>
      <c r="K45" s="3" t="s">
        <v>190</v>
      </c>
      <c r="L45" s="3" t="s">
        <v>191</v>
      </c>
      <c r="M45" s="3" t="s">
        <v>112</v>
      </c>
    </row>
    <row r="46" spans="1:13" s="3" customFormat="1" x14ac:dyDescent="0.25">
      <c r="A46" s="3">
        <v>14</v>
      </c>
      <c r="B46" s="3" t="s">
        <v>38</v>
      </c>
      <c r="D46" s="51">
        <v>5779665</v>
      </c>
      <c r="E46" s="44" t="s">
        <v>487</v>
      </c>
      <c r="F46" s="49" t="s">
        <v>450</v>
      </c>
      <c r="H46" s="3" t="s">
        <v>42</v>
      </c>
      <c r="I46" s="3" t="s">
        <v>525</v>
      </c>
      <c r="J46" s="3" t="s">
        <v>161</v>
      </c>
      <c r="K46" s="3" t="s">
        <v>190</v>
      </c>
      <c r="L46" s="3" t="s">
        <v>191</v>
      </c>
      <c r="M46" s="3" t="s">
        <v>112</v>
      </c>
    </row>
    <row r="47" spans="1:13" s="3" customFormat="1" x14ac:dyDescent="0.25">
      <c r="A47" s="3">
        <v>15</v>
      </c>
      <c r="B47" s="3" t="s">
        <v>38</v>
      </c>
      <c r="D47" s="51">
        <v>2040712</v>
      </c>
      <c r="E47" s="44" t="s">
        <v>488</v>
      </c>
      <c r="F47" s="49" t="s">
        <v>451</v>
      </c>
      <c r="H47" s="3" t="s">
        <v>42</v>
      </c>
      <c r="I47" s="3" t="s">
        <v>525</v>
      </c>
      <c r="J47" s="3" t="s">
        <v>161</v>
      </c>
      <c r="K47" s="3" t="s">
        <v>190</v>
      </c>
      <c r="L47" s="3" t="s">
        <v>191</v>
      </c>
      <c r="M47" s="3" t="s">
        <v>112</v>
      </c>
    </row>
    <row r="48" spans="1:13" s="3" customFormat="1" x14ac:dyDescent="0.25">
      <c r="A48" s="3">
        <v>16</v>
      </c>
      <c r="B48" s="3" t="s">
        <v>38</v>
      </c>
      <c r="D48" s="51">
        <v>3842325</v>
      </c>
      <c r="E48" s="44" t="s">
        <v>489</v>
      </c>
      <c r="F48" s="49" t="s">
        <v>452</v>
      </c>
      <c r="H48" s="3" t="s">
        <v>42</v>
      </c>
      <c r="I48" s="3" t="s">
        <v>525</v>
      </c>
      <c r="J48" s="3" t="s">
        <v>161</v>
      </c>
      <c r="K48" s="3" t="s">
        <v>190</v>
      </c>
      <c r="L48" s="3" t="s">
        <v>191</v>
      </c>
      <c r="M48" s="3" t="s">
        <v>112</v>
      </c>
    </row>
    <row r="49" spans="1:13" s="3" customFormat="1" x14ac:dyDescent="0.25">
      <c r="A49" s="3">
        <v>17</v>
      </c>
      <c r="B49" s="3" t="s">
        <v>38</v>
      </c>
      <c r="D49" s="51">
        <v>12632331</v>
      </c>
      <c r="E49" s="45" t="s">
        <v>490</v>
      </c>
      <c r="F49" s="50" t="s">
        <v>453</v>
      </c>
      <c r="H49" s="3" t="s">
        <v>42</v>
      </c>
      <c r="I49" s="3" t="s">
        <v>525</v>
      </c>
      <c r="J49" s="3" t="s">
        <v>161</v>
      </c>
      <c r="K49" s="3" t="s">
        <v>190</v>
      </c>
      <c r="L49" s="3" t="s">
        <v>191</v>
      </c>
      <c r="M49" s="3" t="s">
        <v>112</v>
      </c>
    </row>
    <row r="50" spans="1:13" s="3" customFormat="1" x14ac:dyDescent="0.25">
      <c r="A50" s="3">
        <v>18</v>
      </c>
      <c r="B50" s="3" t="s">
        <v>38</v>
      </c>
      <c r="D50" s="52">
        <v>5930617</v>
      </c>
      <c r="E50" s="44" t="s">
        <v>491</v>
      </c>
      <c r="F50" s="49" t="s">
        <v>454</v>
      </c>
      <c r="H50" s="3" t="s">
        <v>42</v>
      </c>
      <c r="I50" s="3" t="s">
        <v>525</v>
      </c>
      <c r="J50" s="3" t="s">
        <v>161</v>
      </c>
      <c r="K50" s="3" t="s">
        <v>190</v>
      </c>
      <c r="L50" s="3" t="s">
        <v>191</v>
      </c>
      <c r="M50" s="3" t="s">
        <v>112</v>
      </c>
    </row>
    <row r="51" spans="1:13" s="3" customFormat="1" x14ac:dyDescent="0.25">
      <c r="A51" s="3">
        <v>19</v>
      </c>
      <c r="B51" s="3" t="s">
        <v>38</v>
      </c>
      <c r="D51" s="51">
        <v>2297415</v>
      </c>
      <c r="E51" s="44" t="s">
        <v>492</v>
      </c>
      <c r="F51" s="49" t="s">
        <v>452</v>
      </c>
      <c r="H51" s="3" t="s">
        <v>42</v>
      </c>
      <c r="I51" s="3" t="s">
        <v>525</v>
      </c>
      <c r="J51" s="3" t="s">
        <v>161</v>
      </c>
      <c r="K51" s="3" t="s">
        <v>190</v>
      </c>
      <c r="L51" s="3" t="s">
        <v>191</v>
      </c>
      <c r="M51" s="3" t="s">
        <v>112</v>
      </c>
    </row>
    <row r="52" spans="1:13" s="3" customFormat="1" x14ac:dyDescent="0.25">
      <c r="A52" s="3">
        <v>20</v>
      </c>
      <c r="B52" s="3" t="s">
        <v>38</v>
      </c>
      <c r="D52" s="51">
        <v>5468286</v>
      </c>
      <c r="E52" s="44" t="s">
        <v>493</v>
      </c>
      <c r="F52" s="49" t="s">
        <v>455</v>
      </c>
      <c r="H52" s="3" t="s">
        <v>42</v>
      </c>
      <c r="I52" s="3" t="s">
        <v>529</v>
      </c>
      <c r="J52" s="3" t="s">
        <v>161</v>
      </c>
      <c r="K52" s="3" t="s">
        <v>190</v>
      </c>
      <c r="L52" s="3" t="s">
        <v>191</v>
      </c>
      <c r="M52" s="3" t="s">
        <v>112</v>
      </c>
    </row>
    <row r="53" spans="1:13" s="3" customFormat="1" x14ac:dyDescent="0.25">
      <c r="A53" s="3">
        <v>21</v>
      </c>
      <c r="B53" s="3" t="s">
        <v>38</v>
      </c>
      <c r="D53" s="51">
        <v>10947766</v>
      </c>
      <c r="E53" s="44" t="s">
        <v>494</v>
      </c>
      <c r="F53" s="49" t="s">
        <v>456</v>
      </c>
      <c r="H53" s="3" t="s">
        <v>42</v>
      </c>
      <c r="I53" s="3" t="s">
        <v>529</v>
      </c>
      <c r="J53" s="3" t="s">
        <v>161</v>
      </c>
      <c r="K53" s="3" t="s">
        <v>190</v>
      </c>
      <c r="L53" s="3" t="s">
        <v>191</v>
      </c>
      <c r="M53" s="3" t="s">
        <v>112</v>
      </c>
    </row>
    <row r="54" spans="1:13" s="3" customFormat="1" x14ac:dyDescent="0.25">
      <c r="A54" s="3">
        <v>22</v>
      </c>
      <c r="B54" s="3" t="s">
        <v>38</v>
      </c>
      <c r="D54" s="51">
        <v>10191004</v>
      </c>
      <c r="E54" s="45" t="s">
        <v>495</v>
      </c>
      <c r="F54" s="50" t="s">
        <v>457</v>
      </c>
      <c r="H54" s="3" t="s">
        <v>42</v>
      </c>
      <c r="I54" s="3" t="s">
        <v>529</v>
      </c>
      <c r="J54" s="3" t="s">
        <v>161</v>
      </c>
      <c r="K54" s="3" t="s">
        <v>190</v>
      </c>
      <c r="L54" s="3" t="s">
        <v>191</v>
      </c>
      <c r="M54" s="3" t="s">
        <v>112</v>
      </c>
    </row>
    <row r="55" spans="1:13" s="3" customFormat="1" x14ac:dyDescent="0.25">
      <c r="A55" s="3">
        <v>23</v>
      </c>
      <c r="B55" s="3" t="s">
        <v>38</v>
      </c>
      <c r="D55" s="53">
        <v>12737888</v>
      </c>
      <c r="E55" s="46" t="s">
        <v>496</v>
      </c>
      <c r="F55" s="49" t="s">
        <v>458</v>
      </c>
      <c r="H55" s="3" t="s">
        <v>42</v>
      </c>
      <c r="I55" s="3" t="s">
        <v>526</v>
      </c>
      <c r="J55" s="3" t="s">
        <v>161</v>
      </c>
      <c r="K55" s="3" t="s">
        <v>190</v>
      </c>
      <c r="L55" s="3" t="s">
        <v>191</v>
      </c>
      <c r="M55" s="3" t="s">
        <v>112</v>
      </c>
    </row>
    <row r="56" spans="1:13" s="3" customFormat="1" x14ac:dyDescent="0.25">
      <c r="A56" s="3">
        <v>24</v>
      </c>
      <c r="B56" s="3" t="s">
        <v>38</v>
      </c>
      <c r="D56" s="54">
        <v>11666259</v>
      </c>
      <c r="E56" s="47" t="s">
        <v>497</v>
      </c>
      <c r="F56" s="50" t="s">
        <v>459</v>
      </c>
      <c r="H56" s="3" t="s">
        <v>42</v>
      </c>
      <c r="I56" s="3" t="s">
        <v>524</v>
      </c>
      <c r="J56" s="3" t="s">
        <v>161</v>
      </c>
      <c r="K56" s="3" t="s">
        <v>190</v>
      </c>
      <c r="L56" s="3" t="s">
        <v>191</v>
      </c>
      <c r="M56" s="3" t="s">
        <v>112</v>
      </c>
    </row>
    <row r="57" spans="1:13" s="3" customFormat="1" x14ac:dyDescent="0.25">
      <c r="A57" s="3">
        <v>25</v>
      </c>
      <c r="B57" s="3" t="s">
        <v>38</v>
      </c>
      <c r="D57" s="54">
        <v>33284540</v>
      </c>
      <c r="E57" s="48" t="s">
        <v>498</v>
      </c>
      <c r="F57" s="49" t="s">
        <v>460</v>
      </c>
      <c r="H57" s="3" t="s">
        <v>42</v>
      </c>
      <c r="I57" s="3" t="s">
        <v>524</v>
      </c>
      <c r="J57" s="3" t="s">
        <v>161</v>
      </c>
      <c r="K57" s="3" t="s">
        <v>190</v>
      </c>
      <c r="L57" s="3" t="s">
        <v>191</v>
      </c>
      <c r="M57" s="3" t="s">
        <v>112</v>
      </c>
    </row>
    <row r="58" spans="1:13" s="3" customFormat="1" x14ac:dyDescent="0.25">
      <c r="A58" s="3">
        <v>26</v>
      </c>
      <c r="B58" s="3" t="s">
        <v>38</v>
      </c>
      <c r="D58" s="51">
        <v>8490361</v>
      </c>
      <c r="E58" s="44" t="s">
        <v>499</v>
      </c>
      <c r="F58" s="49" t="s">
        <v>435</v>
      </c>
      <c r="H58" s="3" t="s">
        <v>42</v>
      </c>
      <c r="I58" s="3" t="s">
        <v>523</v>
      </c>
      <c r="J58" s="3" t="s">
        <v>161</v>
      </c>
      <c r="K58" s="3" t="s">
        <v>190</v>
      </c>
      <c r="L58" s="3" t="s">
        <v>191</v>
      </c>
      <c r="M58" s="3" t="s">
        <v>112</v>
      </c>
    </row>
    <row r="59" spans="1:13" s="3" customFormat="1" x14ac:dyDescent="0.25">
      <c r="A59" s="3">
        <v>27</v>
      </c>
      <c r="B59" s="3" t="s">
        <v>38</v>
      </c>
      <c r="D59" s="51">
        <v>16052529</v>
      </c>
      <c r="E59" s="44" t="s">
        <v>500</v>
      </c>
      <c r="F59" s="49" t="s">
        <v>461</v>
      </c>
      <c r="H59" s="3" t="s">
        <v>42</v>
      </c>
      <c r="I59" s="3" t="s">
        <v>523</v>
      </c>
      <c r="J59" s="3" t="s">
        <v>161</v>
      </c>
      <c r="K59" s="3" t="s">
        <v>190</v>
      </c>
      <c r="L59" s="3" t="s">
        <v>191</v>
      </c>
      <c r="M59" s="3" t="s">
        <v>112</v>
      </c>
    </row>
    <row r="60" spans="1:13" s="3" customFormat="1" x14ac:dyDescent="0.25">
      <c r="A60" s="3">
        <v>28</v>
      </c>
      <c r="B60" s="3" t="s">
        <v>38</v>
      </c>
      <c r="D60" s="51">
        <v>11094812</v>
      </c>
      <c r="E60" s="44" t="s">
        <v>501</v>
      </c>
      <c r="F60" s="49" t="s">
        <v>462</v>
      </c>
      <c r="H60" s="3" t="s">
        <v>42</v>
      </c>
      <c r="I60" s="3" t="s">
        <v>524</v>
      </c>
      <c r="J60" s="3" t="s">
        <v>161</v>
      </c>
      <c r="K60" s="3" t="s">
        <v>190</v>
      </c>
      <c r="L60" s="3" t="s">
        <v>191</v>
      </c>
      <c r="M60" s="3" t="s">
        <v>112</v>
      </c>
    </row>
    <row r="61" spans="1:13" s="3" customFormat="1" x14ac:dyDescent="0.25">
      <c r="A61" s="3">
        <v>29</v>
      </c>
      <c r="B61" s="3" t="s">
        <v>38</v>
      </c>
      <c r="D61" s="51">
        <v>12471283</v>
      </c>
      <c r="E61" s="44" t="s">
        <v>502</v>
      </c>
      <c r="F61" s="49" t="s">
        <v>463</v>
      </c>
      <c r="H61" s="3" t="s">
        <v>42</v>
      </c>
      <c r="I61" s="3" t="s">
        <v>524</v>
      </c>
      <c r="J61" s="3" t="s">
        <v>161</v>
      </c>
      <c r="K61" s="3" t="s">
        <v>190</v>
      </c>
      <c r="L61" s="3" t="s">
        <v>191</v>
      </c>
      <c r="M61" s="3" t="s">
        <v>112</v>
      </c>
    </row>
    <row r="62" spans="1:13" s="3" customFormat="1" x14ac:dyDescent="0.25">
      <c r="A62" s="3">
        <v>30</v>
      </c>
      <c r="B62" s="3" t="s">
        <v>38</v>
      </c>
      <c r="D62" s="51">
        <v>3694026</v>
      </c>
      <c r="E62" s="44" t="s">
        <v>503</v>
      </c>
      <c r="F62" s="49" t="s">
        <v>464</v>
      </c>
      <c r="H62" s="3" t="s">
        <v>42</v>
      </c>
      <c r="I62" s="3" t="s">
        <v>529</v>
      </c>
      <c r="J62" s="3" t="s">
        <v>161</v>
      </c>
      <c r="K62" s="3" t="s">
        <v>190</v>
      </c>
      <c r="L62" s="3" t="s">
        <v>191</v>
      </c>
      <c r="M62" s="3" t="s">
        <v>112</v>
      </c>
    </row>
    <row r="63" spans="1:13" s="3" customFormat="1" x14ac:dyDescent="0.25">
      <c r="A63" s="3">
        <v>31</v>
      </c>
      <c r="B63" s="3" t="s">
        <v>38</v>
      </c>
      <c r="D63" s="51">
        <v>1395003</v>
      </c>
      <c r="E63" s="44" t="s">
        <v>504</v>
      </c>
      <c r="F63" s="49" t="s">
        <v>465</v>
      </c>
      <c r="H63" s="3" t="s">
        <v>42</v>
      </c>
      <c r="I63" s="3" t="s">
        <v>529</v>
      </c>
      <c r="J63" s="3" t="s">
        <v>161</v>
      </c>
      <c r="K63" s="3" t="s">
        <v>190</v>
      </c>
      <c r="L63" s="3" t="s">
        <v>191</v>
      </c>
      <c r="M63" s="3" t="s">
        <v>112</v>
      </c>
    </row>
    <row r="64" spans="1:13" s="3" customFormat="1" x14ac:dyDescent="0.25">
      <c r="A64" s="3">
        <v>32</v>
      </c>
      <c r="B64" s="3" t="s">
        <v>436</v>
      </c>
      <c r="D64" s="51">
        <v>8279818</v>
      </c>
      <c r="E64" s="44" t="s">
        <v>505</v>
      </c>
      <c r="F64" s="49" t="s">
        <v>466</v>
      </c>
      <c r="H64" s="3" t="s">
        <v>42</v>
      </c>
      <c r="I64" s="3" t="s">
        <v>363</v>
      </c>
      <c r="J64" s="3" t="s">
        <v>161</v>
      </c>
      <c r="K64" s="3" t="s">
        <v>190</v>
      </c>
      <c r="L64" s="3" t="s">
        <v>191</v>
      </c>
      <c r="M64" s="3" t="s">
        <v>112</v>
      </c>
    </row>
    <row r="65" spans="1:13" s="3" customFormat="1" x14ac:dyDescent="0.25">
      <c r="A65" s="3">
        <v>33</v>
      </c>
      <c r="B65" s="3" t="s">
        <v>38</v>
      </c>
      <c r="D65" s="51">
        <v>6517584</v>
      </c>
      <c r="E65" s="44" t="s">
        <v>506</v>
      </c>
      <c r="F65" s="49" t="s">
        <v>467</v>
      </c>
      <c r="H65" s="3" t="s">
        <v>42</v>
      </c>
      <c r="I65" s="3" t="s">
        <v>363</v>
      </c>
      <c r="J65" s="3" t="s">
        <v>161</v>
      </c>
      <c r="K65" s="3" t="s">
        <v>190</v>
      </c>
      <c r="L65" s="3" t="s">
        <v>191</v>
      </c>
      <c r="M65" s="3" t="s">
        <v>112</v>
      </c>
    </row>
    <row r="66" spans="1:13" s="3" customFormat="1" x14ac:dyDescent="0.25">
      <c r="A66" s="3">
        <v>34</v>
      </c>
      <c r="B66" s="3" t="s">
        <v>38</v>
      </c>
      <c r="D66" s="51">
        <v>10418026</v>
      </c>
      <c r="E66" s="44" t="s">
        <v>507</v>
      </c>
      <c r="F66" s="49" t="s">
        <v>468</v>
      </c>
      <c r="H66" s="3" t="s">
        <v>42</v>
      </c>
      <c r="I66" s="3" t="s">
        <v>525</v>
      </c>
      <c r="J66" s="3" t="s">
        <v>161</v>
      </c>
      <c r="K66" s="3" t="s">
        <v>190</v>
      </c>
      <c r="L66" s="3" t="s">
        <v>191</v>
      </c>
      <c r="M66" s="3" t="s">
        <v>112</v>
      </c>
    </row>
    <row r="67" spans="1:13" s="3" customFormat="1" x14ac:dyDescent="0.25">
      <c r="A67" s="3">
        <v>35</v>
      </c>
      <c r="B67" s="3" t="s">
        <v>38</v>
      </c>
      <c r="D67" s="51">
        <v>5930791</v>
      </c>
      <c r="E67" s="44" t="s">
        <v>508</v>
      </c>
      <c r="F67" s="49" t="s">
        <v>468</v>
      </c>
      <c r="H67" s="3" t="s">
        <v>42</v>
      </c>
      <c r="I67" s="3" t="s">
        <v>525</v>
      </c>
      <c r="J67" s="3" t="s">
        <v>161</v>
      </c>
      <c r="K67" s="3" t="s">
        <v>190</v>
      </c>
      <c r="L67" s="3" t="s">
        <v>191</v>
      </c>
      <c r="M67" s="3" t="s">
        <v>112</v>
      </c>
    </row>
    <row r="68" spans="1:13" s="3" customFormat="1" x14ac:dyDescent="0.25">
      <c r="A68" s="3">
        <v>36</v>
      </c>
      <c r="B68" s="3" t="s">
        <v>38</v>
      </c>
      <c r="D68" s="51">
        <v>22887195</v>
      </c>
      <c r="E68" s="44" t="s">
        <v>509</v>
      </c>
      <c r="F68" s="49" t="s">
        <v>469</v>
      </c>
      <c r="H68" s="3" t="s">
        <v>42</v>
      </c>
      <c r="I68" s="3" t="s">
        <v>524</v>
      </c>
      <c r="J68" s="3" t="s">
        <v>161</v>
      </c>
      <c r="K68" s="3" t="s">
        <v>190</v>
      </c>
      <c r="L68" s="3" t="s">
        <v>191</v>
      </c>
      <c r="M68" s="3" t="s">
        <v>112</v>
      </c>
    </row>
    <row r="69" spans="1:13" s="3" customFormat="1" x14ac:dyDescent="0.25">
      <c r="A69" s="3">
        <v>37</v>
      </c>
      <c r="B69" s="3" t="s">
        <v>38</v>
      </c>
      <c r="D69" s="51">
        <v>23530353</v>
      </c>
      <c r="E69" s="44" t="s">
        <v>510</v>
      </c>
      <c r="F69" s="49" t="s">
        <v>470</v>
      </c>
      <c r="H69" s="3" t="s">
        <v>42</v>
      </c>
      <c r="I69" s="3" t="s">
        <v>524</v>
      </c>
      <c r="J69" s="3" t="s">
        <v>161</v>
      </c>
      <c r="K69" s="3" t="s">
        <v>190</v>
      </c>
      <c r="L69" s="3" t="s">
        <v>191</v>
      </c>
      <c r="M69" s="3" t="s">
        <v>112</v>
      </c>
    </row>
    <row r="70" spans="1:13" s="3" customFormat="1" x14ac:dyDescent="0.25">
      <c r="A70" s="3">
        <v>38</v>
      </c>
      <c r="B70" s="3" t="s">
        <v>38</v>
      </c>
      <c r="D70" s="51">
        <v>4429515</v>
      </c>
      <c r="E70" s="44" t="s">
        <v>511</v>
      </c>
      <c r="F70" s="49" t="s">
        <v>434</v>
      </c>
      <c r="H70" s="3" t="s">
        <v>42</v>
      </c>
      <c r="I70" s="3" t="s">
        <v>528</v>
      </c>
      <c r="J70" s="3" t="s">
        <v>161</v>
      </c>
      <c r="K70" s="3" t="s">
        <v>190</v>
      </c>
      <c r="L70" s="3" t="s">
        <v>191</v>
      </c>
      <c r="M70" s="3" t="s">
        <v>112</v>
      </c>
    </row>
    <row r="71" spans="1:13" s="3" customFormat="1" x14ac:dyDescent="0.25">
      <c r="A71" s="3">
        <v>39</v>
      </c>
      <c r="B71" s="3" t="s">
        <v>38</v>
      </c>
      <c r="D71" s="51">
        <v>5383129</v>
      </c>
      <c r="E71" s="44" t="s">
        <v>512</v>
      </c>
      <c r="F71" s="49" t="s">
        <v>471</v>
      </c>
      <c r="H71" s="3" t="s">
        <v>42</v>
      </c>
      <c r="I71" s="3" t="s">
        <v>528</v>
      </c>
      <c r="J71" s="3" t="s">
        <v>161</v>
      </c>
      <c r="K71" s="3" t="s">
        <v>190</v>
      </c>
      <c r="L71" s="3" t="s">
        <v>191</v>
      </c>
      <c r="M71" s="3" t="s">
        <v>112</v>
      </c>
    </row>
    <row r="72" spans="1:13" s="3" customFormat="1" x14ac:dyDescent="0.25">
      <c r="A72" s="3">
        <v>40</v>
      </c>
      <c r="B72" s="3" t="s">
        <v>38</v>
      </c>
      <c r="D72" s="53">
        <v>17871749</v>
      </c>
      <c r="E72" s="44" t="s">
        <v>513</v>
      </c>
      <c r="F72" s="49" t="s">
        <v>472</v>
      </c>
      <c r="H72" s="3" t="s">
        <v>42</v>
      </c>
      <c r="I72" s="3" t="s">
        <v>437</v>
      </c>
      <c r="J72" s="3" t="s">
        <v>161</v>
      </c>
      <c r="K72" s="3" t="s">
        <v>190</v>
      </c>
      <c r="L72" s="3" t="s">
        <v>191</v>
      </c>
      <c r="M72" s="3" t="s">
        <v>112</v>
      </c>
    </row>
    <row r="73" spans="1:13" s="3" customFormat="1" x14ac:dyDescent="0.25">
      <c r="A73" s="3">
        <v>41</v>
      </c>
      <c r="B73" s="3" t="s">
        <v>38</v>
      </c>
      <c r="D73" s="53">
        <v>16248989</v>
      </c>
      <c r="E73" s="44" t="s">
        <v>514</v>
      </c>
      <c r="F73" s="49" t="s">
        <v>473</v>
      </c>
      <c r="H73" s="3" t="s">
        <v>42</v>
      </c>
      <c r="I73" s="3" t="s">
        <v>437</v>
      </c>
      <c r="J73" s="3" t="s">
        <v>161</v>
      </c>
      <c r="K73" s="3" t="s">
        <v>190</v>
      </c>
      <c r="L73" s="3" t="s">
        <v>191</v>
      </c>
      <c r="M73" s="3" t="s">
        <v>112</v>
      </c>
    </row>
    <row r="74" spans="1:13" s="3" customFormat="1" x14ac:dyDescent="0.25">
      <c r="A74" s="3">
        <v>42</v>
      </c>
      <c r="B74" s="3" t="s">
        <v>38</v>
      </c>
      <c r="D74" s="55">
        <v>34424674</v>
      </c>
      <c r="E74" s="44" t="s">
        <v>515</v>
      </c>
      <c r="F74" s="49" t="s">
        <v>516</v>
      </c>
      <c r="H74" s="3" t="s">
        <v>42</v>
      </c>
      <c r="I74" s="3" t="s">
        <v>437</v>
      </c>
      <c r="J74" s="3" t="s">
        <v>161</v>
      </c>
      <c r="K74" s="3" t="s">
        <v>190</v>
      </c>
      <c r="L74" s="3" t="s">
        <v>191</v>
      </c>
      <c r="M74" s="3" t="s">
        <v>112</v>
      </c>
    </row>
    <row r="75" spans="1:13" s="3" customFormat="1" x14ac:dyDescent="0.25">
      <c r="A75" s="3">
        <v>43</v>
      </c>
      <c r="B75" s="3" t="s">
        <v>38</v>
      </c>
      <c r="D75" s="52">
        <v>93334811</v>
      </c>
      <c r="E75" s="44" t="s">
        <v>517</v>
      </c>
      <c r="F75" s="49" t="s">
        <v>518</v>
      </c>
      <c r="H75" s="3" t="s">
        <v>42</v>
      </c>
      <c r="I75" s="3" t="s">
        <v>437</v>
      </c>
      <c r="J75" s="3" t="s">
        <v>161</v>
      </c>
      <c r="K75" s="3" t="s">
        <v>190</v>
      </c>
      <c r="L75" s="3" t="s">
        <v>191</v>
      </c>
      <c r="M75" s="3" t="s">
        <v>112</v>
      </c>
    </row>
    <row r="76" spans="1:13" s="3" customFormat="1" x14ac:dyDescent="0.25">
      <c r="A76" s="3">
        <v>44</v>
      </c>
      <c r="B76" s="3" t="s">
        <v>38</v>
      </c>
      <c r="D76" s="51">
        <v>5957624</v>
      </c>
      <c r="E76" s="44" t="s">
        <v>519</v>
      </c>
      <c r="F76" s="49" t="s">
        <v>520</v>
      </c>
      <c r="H76" s="3" t="s">
        <v>42</v>
      </c>
      <c r="I76" s="3" t="s">
        <v>437</v>
      </c>
      <c r="J76" s="3" t="s">
        <v>161</v>
      </c>
      <c r="K76" s="3" t="s">
        <v>190</v>
      </c>
      <c r="L76" s="3" t="s">
        <v>191</v>
      </c>
      <c r="M76" s="3" t="s">
        <v>112</v>
      </c>
    </row>
    <row r="77" spans="1:13" s="3" customFormat="1" x14ac:dyDescent="0.25">
      <c r="A77" s="3">
        <v>45</v>
      </c>
      <c r="B77" s="3" t="s">
        <v>38</v>
      </c>
      <c r="D77" s="55">
        <v>26049934</v>
      </c>
      <c r="E77" s="44" t="s">
        <v>521</v>
      </c>
      <c r="F77" s="49" t="s">
        <v>522</v>
      </c>
      <c r="H77" s="3" t="s">
        <v>42</v>
      </c>
      <c r="I77" s="3" t="s">
        <v>437</v>
      </c>
      <c r="J77" s="3" t="s">
        <v>161</v>
      </c>
      <c r="K77" s="3" t="s">
        <v>190</v>
      </c>
      <c r="L77" s="3" t="s">
        <v>191</v>
      </c>
      <c r="M77" s="3" t="s">
        <v>112</v>
      </c>
    </row>
    <row r="78" spans="1:13" s="3" customFormat="1" x14ac:dyDescent="0.25">
      <c r="A78" s="3">
        <v>46</v>
      </c>
      <c r="D78" s="51"/>
      <c r="E78" s="44"/>
      <c r="F78" s="49"/>
    </row>
    <row r="79" spans="1:13" s="3" customFormat="1" x14ac:dyDescent="0.25">
      <c r="A79" s="3">
        <v>47</v>
      </c>
      <c r="D79" s="51"/>
      <c r="E79" s="45"/>
      <c r="F79" s="50"/>
    </row>
    <row r="80" spans="1:13" s="3" customFormat="1" x14ac:dyDescent="0.25">
      <c r="A80" s="3">
        <v>48</v>
      </c>
      <c r="D80" s="51"/>
      <c r="E80" s="45"/>
      <c r="F80" s="50"/>
    </row>
    <row r="81" spans="1:6" s="3" customFormat="1" x14ac:dyDescent="0.25">
      <c r="A81" s="3">
        <v>49</v>
      </c>
      <c r="D81" s="52"/>
      <c r="E81" s="44"/>
      <c r="F81" s="49"/>
    </row>
    <row r="82" spans="1:6" s="3" customFormat="1" x14ac:dyDescent="0.25">
      <c r="A82" s="3">
        <v>50</v>
      </c>
      <c r="D82" s="51"/>
      <c r="E82" s="44"/>
      <c r="F82" s="49"/>
    </row>
    <row r="83" spans="1:6" s="3" customFormat="1" x14ac:dyDescent="0.25">
      <c r="A83" s="3">
        <v>51</v>
      </c>
      <c r="D83" s="51"/>
      <c r="E83" s="58"/>
      <c r="F83" s="57"/>
    </row>
    <row r="84" spans="1:6" s="3" customFormat="1" x14ac:dyDescent="0.25">
      <c r="A84" s="3">
        <v>52</v>
      </c>
      <c r="D84" s="56"/>
      <c r="E84" s="58"/>
      <c r="F84" s="57"/>
    </row>
    <row r="85" spans="1:6" s="3" customFormat="1" x14ac:dyDescent="0.25">
      <c r="A85" s="3">
        <v>53</v>
      </c>
      <c r="D85" s="55"/>
      <c r="E85" s="58"/>
      <c r="F85" s="57"/>
    </row>
    <row r="86" spans="1:6" s="3" customFormat="1" x14ac:dyDescent="0.25">
      <c r="A86" s="3">
        <v>54</v>
      </c>
      <c r="D86" s="55"/>
      <c r="E86" s="58"/>
      <c r="F86" s="57"/>
    </row>
    <row r="87" spans="1:6" s="3" customFormat="1" x14ac:dyDescent="0.25">
      <c r="A87" s="3">
        <v>55</v>
      </c>
      <c r="D87" s="59"/>
      <c r="E87" s="44"/>
      <c r="F87" s="44"/>
    </row>
    <row r="88" spans="1:6" s="3" customFormat="1" x14ac:dyDescent="0.25">
      <c r="A88" s="3">
        <v>56</v>
      </c>
      <c r="D88" s="55"/>
      <c r="E88" s="58"/>
      <c r="F88" s="57"/>
    </row>
    <row r="89" spans="1:6" s="3" customFormat="1" x14ac:dyDescent="0.25">
      <c r="A89" s="3">
        <v>57</v>
      </c>
      <c r="D89" s="55"/>
      <c r="E89" s="58"/>
      <c r="F89" s="44"/>
    </row>
    <row r="90" spans="1:6" s="3" customFormat="1" x14ac:dyDescent="0.25">
      <c r="A90" s="3">
        <v>58</v>
      </c>
      <c r="D90" s="51"/>
      <c r="E90" s="44"/>
      <c r="F90" s="49"/>
    </row>
    <row r="91" spans="1:6" s="3" customFormat="1" x14ac:dyDescent="0.25">
      <c r="A91" s="3">
        <v>59</v>
      </c>
      <c r="D91" s="51"/>
    </row>
    <row r="92" spans="1:6" s="3" customFormat="1" x14ac:dyDescent="0.25">
      <c r="A92" s="3">
        <v>60</v>
      </c>
    </row>
    <row r="93" spans="1:6" s="3" customFormat="1" x14ac:dyDescent="0.25">
      <c r="A93" s="3">
        <v>61</v>
      </c>
    </row>
    <row r="94" spans="1:6" s="3" customFormat="1" x14ac:dyDescent="0.25">
      <c r="A94" s="3">
        <v>62</v>
      </c>
    </row>
    <row r="95" spans="1:6" s="3" customFormat="1" x14ac:dyDescent="0.25">
      <c r="A95" s="3">
        <v>63</v>
      </c>
    </row>
    <row r="96" spans="1:6" s="3" customFormat="1" x14ac:dyDescent="0.25">
      <c r="A96" s="3">
        <v>64</v>
      </c>
    </row>
    <row r="97" spans="1:1" s="3" customFormat="1" x14ac:dyDescent="0.25">
      <c r="A97" s="3">
        <v>65</v>
      </c>
    </row>
    <row r="98" spans="1:1" s="3" customFormat="1" x14ac:dyDescent="0.25">
      <c r="A98" s="3">
        <v>66</v>
      </c>
    </row>
    <row r="99" spans="1:1" s="3" customFormat="1" x14ac:dyDescent="0.25">
      <c r="A99" s="3">
        <v>67</v>
      </c>
    </row>
    <row r="100" spans="1:1" s="3" customFormat="1" x14ac:dyDescent="0.25">
      <c r="A100" s="3">
        <v>68</v>
      </c>
    </row>
    <row r="101" spans="1:1" s="3" customFormat="1" x14ac:dyDescent="0.25">
      <c r="A101" s="3">
        <v>69</v>
      </c>
    </row>
    <row r="102" spans="1:1" s="3" customFormat="1" x14ac:dyDescent="0.25">
      <c r="A102" s="3">
        <v>70</v>
      </c>
    </row>
    <row r="103" spans="1:1" s="3" customFormat="1" x14ac:dyDescent="0.25">
      <c r="A103" s="3">
        <v>71</v>
      </c>
    </row>
    <row r="104" spans="1:1" s="3" customFormat="1" x14ac:dyDescent="0.25">
      <c r="A104" s="3">
        <v>72</v>
      </c>
    </row>
    <row r="105" spans="1:1" s="3" customFormat="1" x14ac:dyDescent="0.25">
      <c r="A105" s="3">
        <v>73</v>
      </c>
    </row>
    <row r="106" spans="1:1" s="3" customFormat="1" x14ac:dyDescent="0.25">
      <c r="A106" s="3">
        <v>74</v>
      </c>
    </row>
    <row r="107" spans="1:1" s="3" customFormat="1" x14ac:dyDescent="0.25">
      <c r="A107" s="3">
        <v>75</v>
      </c>
    </row>
    <row r="108" spans="1:1" s="3" customFormat="1" x14ac:dyDescent="0.25">
      <c r="A108" s="3">
        <v>76</v>
      </c>
    </row>
    <row r="109" spans="1:1" s="3" customFormat="1" x14ac:dyDescent="0.25">
      <c r="A109" s="3">
        <v>77</v>
      </c>
    </row>
    <row r="110" spans="1:1" s="3" customFormat="1" x14ac:dyDescent="0.25">
      <c r="A110" s="3">
        <v>78</v>
      </c>
    </row>
    <row r="111" spans="1:1" s="3" customFormat="1" x14ac:dyDescent="0.25">
      <c r="A111" s="3">
        <v>79</v>
      </c>
    </row>
    <row r="112" spans="1:1" s="3" customFormat="1" x14ac:dyDescent="0.25">
      <c r="A112" s="3">
        <v>80</v>
      </c>
    </row>
    <row r="113" spans="1:1" s="3" customFormat="1" x14ac:dyDescent="0.25">
      <c r="A113" s="3">
        <v>81</v>
      </c>
    </row>
    <row r="114" spans="1:1" s="3" customFormat="1" x14ac:dyDescent="0.25">
      <c r="A114" s="3">
        <v>82</v>
      </c>
    </row>
    <row r="115" spans="1:1" s="3" customFormat="1" x14ac:dyDescent="0.25">
      <c r="A115" s="3">
        <v>83</v>
      </c>
    </row>
    <row r="116" spans="1:1" s="3" customFormat="1" x14ac:dyDescent="0.25">
      <c r="A116" s="3">
        <v>84</v>
      </c>
    </row>
    <row r="117" spans="1:1" s="3" customFormat="1" x14ac:dyDescent="0.25">
      <c r="A117" s="3">
        <v>85</v>
      </c>
    </row>
    <row r="118" spans="1:1" s="3" customFormat="1" x14ac:dyDescent="0.25">
      <c r="A118" s="3">
        <v>86</v>
      </c>
    </row>
    <row r="119" spans="1:1" s="3" customFormat="1" x14ac:dyDescent="0.25">
      <c r="A119" s="3">
        <v>87</v>
      </c>
    </row>
    <row r="120" spans="1:1" s="3" customFormat="1" x14ac:dyDescent="0.25">
      <c r="A120" s="3">
        <v>88</v>
      </c>
    </row>
    <row r="121" spans="1:1" s="3" customFormat="1" x14ac:dyDescent="0.25">
      <c r="A121" s="3">
        <v>89</v>
      </c>
    </row>
    <row r="122" spans="1:1" s="42" customFormat="1" x14ac:dyDescent="0.25">
      <c r="A122" s="42">
        <v>90</v>
      </c>
    </row>
    <row r="123" spans="1:1" s="43" customFormat="1" x14ac:dyDescent="0.25"/>
    <row r="124" spans="1:1" s="3" customFormat="1" x14ac:dyDescent="0.25"/>
    <row r="125" spans="1:1" s="3" customFormat="1" x14ac:dyDescent="0.25"/>
    <row r="126" spans="1:1" s="3" customFormat="1" x14ac:dyDescent="0.25"/>
    <row r="127" spans="1:1" s="3" customFormat="1" x14ac:dyDescent="0.25"/>
    <row r="128" spans="1:1"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97"/>
  <sheetViews>
    <sheetView zoomScaleNormal="100" zoomScalePageLayoutView="210" workbookViewId="0">
      <selection activeCell="A7" sqref="A7:A84"/>
    </sheetView>
  </sheetViews>
  <sheetFormatPr baseColWidth="10" defaultRowHeight="15.75" x14ac:dyDescent="0.25"/>
  <sheetData>
    <row r="1" spans="1:1" x14ac:dyDescent="0.25">
      <c r="A1" t="s">
        <v>0</v>
      </c>
    </row>
    <row r="2" spans="1:1" x14ac:dyDescent="0.25">
      <c r="A2" t="str">
        <f>CONCATENATE(input!B4,";;;;;;;;;;;;;;;;;;;;;")</f>
        <v>TU;;;;;;;;;;;;;;;;;;;;;</v>
      </c>
    </row>
    <row r="3" spans="1:1" x14ac:dyDescent="0.25">
      <c r="A3" t="s">
        <v>1</v>
      </c>
    </row>
    <row r="4" spans="1:1" x14ac:dyDescent="0.25">
      <c r="A4" t="str">
        <f>CONCATENATE(input!B5,";",input!B6,";",input!B7,";",input!B8,";",input!B9,";",input!B10,";",input!B11,";",input!B12,";",input!B13,";",input!B14,";",input!B15,";",input!B16,";",input!B17,";",input!B18,";",input!B19,";",input!B20,";",input!B21,";",input!B22,";",input!B23,";",input!B24,";",input!B25,";",input!B26,";",input!B27,";",input!B28,";",input!B29)</f>
        <v>2017-12-22 12:12:00;2017-12-23 15:12:00;catedral 2;AR-C;Mar del tuyu;AR-L;JOY109;;25968574329;guillermo;perez;1;65784512369;miguel;garcia;0;;;;;65784512369;contratante SRL;Maipu 66;;Servicio alcanzado por fiscalizacion educativa.</v>
      </c>
    </row>
    <row r="5" spans="1:1" x14ac:dyDescent="0.25">
      <c r="A5" t="s">
        <v>2</v>
      </c>
    </row>
    <row r="6" spans="1:1" x14ac:dyDescent="0.25">
      <c r="A6" t="s">
        <v>3</v>
      </c>
    </row>
    <row r="7" spans="1:1" x14ac:dyDescent="0.25">
      <c r="A7" t="str">
        <f>IF(ISBLANK(input!D33),"pasajeros_fin;;;;;;;;;;;;;;;;;;;;;",CONCATENATE(input!B33,";",input!C33,";",input!D33,";",input!E33,";",input!F33,";",input!G33,";",input!H33,";",input!I33,";",input!J33,";",input!K33,";",input!L33,";",input!M33,";;;;;;;;;;"))</f>
        <v>1;;16023604; RUBEN DARIO;ROSALES;;0;Mar de Plata;AR-B;Salta;AR-A;Argentina;;;;;;;;;;</v>
      </c>
    </row>
    <row r="8" spans="1:1" x14ac:dyDescent="0.25">
      <c r="A8" t="str">
        <f>IF(ISBLANK(input!D34),"pasajeros_fin;;;;;;;;;;;;;;;;;;;;;",CONCATENATE(input!B34,";",input!C34,";",input!D34,";",input!E34,";",input!F34,";",input!G34,";",input!H34,";",input!I34,";",input!J34,";",input!K34,";",input!L34,";",input!M34,";;;;;;;;;;"))</f>
        <v>1;;12428375; MARIA DONATA;LUPO;;0;Balcarce;AR-B;Salta;AR-A;Argentina;;;;;;;;;;</v>
      </c>
    </row>
    <row r="9" spans="1:1" x14ac:dyDescent="0.25">
      <c r="A9" t="str">
        <f>IF(ISBLANK(input!D35),"pasajeros_fin;;;;;;;;;;;;;;;;;;;;;",CONCATENATE(input!B35,";",input!C35,";",input!D35,";",input!E35,";",input!F35,";",input!G35,";",input!H35,";",input!I35,";",input!J35,";",input!K35,";",input!L35,";",input!M35,";;;;;;;;;;"))</f>
        <v>1;;10228619; ALBERTO;SEGURA;;0;Balcarce;AR-B;Salta;AR-A;Argentina;;;;;;;;;;</v>
      </c>
    </row>
    <row r="10" spans="1:1" x14ac:dyDescent="0.25">
      <c r="A10" t="str">
        <f>IF(ISBLANK(input!D36),"pasajeros_fin;;;;;;;;;;;;;;;;;;;;;",CONCATENATE(input!B36,";",input!C36,";",input!D36,";",input!E36,";",input!F36,";",input!G36,";",input!H36,";",input!I36,";",input!J36,";",input!K36,";",input!L36,";",input!M36,";;;;;;;;;;"))</f>
        <v>1;;5210878;JOSE OBDULIO;CORTES ;;0;Olavarria;AR-B;Salta;AR-A;Argentina;;;;;;;;;;</v>
      </c>
    </row>
    <row r="11" spans="1:1" x14ac:dyDescent="0.25">
      <c r="A11" t="str">
        <f>IF(ISBLANK(input!D37),"pasajeros_fin;;;;;;;;;;;;;;;;;;;;;",CONCATENATE(input!B37,";",input!C37,";",input!D37,";",input!E37,";",input!F37,";",input!G37,";",input!H37,";",input!I37,";",input!J37,";",input!K37,";",input!L37,";",input!M37,";;;;;;;;;;"))</f>
        <v>1;;11505971; CLEMENTINA;ROSSI;;0;Olavarria;AR-B;Salta;AR-A;Argentina;;;;;;;;;;</v>
      </c>
    </row>
    <row r="12" spans="1:1" x14ac:dyDescent="0.25">
      <c r="A12" t="str">
        <f>IF(ISBLANK(input!D38),"pasajeros_fin;;;;;;;;;;;;;;;;;;;;;",CONCATENATE(input!B38,";",input!C38,";",input!D38,";",input!E38,";",input!F38,";",input!G38,";",input!H38,";",input!I38,";",input!J38,";",input!K38,";",input!L38,";",input!M38,";;;;;;;;;;"))</f>
        <v>1;;5355423; ROLOSCAR;MARTINEZ;;0;Mar de Plata;AR-B;Salta;AR-A;Argentina;;;;;;;;;;</v>
      </c>
    </row>
    <row r="13" spans="1:1" x14ac:dyDescent="0.25">
      <c r="A13" t="str">
        <f>IF(ISBLANK(input!D39),"pasajeros_fin;;;;;;;;;;;;;;;;;;;;;",CONCATENATE(input!B39,";",input!C39,";",input!D39,";",input!E39,";",input!F39,";",input!G39,";",input!H39,";",input!I39,";",input!J39,";",input!K39,";",input!L39,";",input!M39,";;;;;;;;;;"))</f>
        <v>1;;1434563; ELDA;VANOLA;;0;Mar de Plata;AR-B;Salta;AR-A;Argentina;;;;;;;;;;</v>
      </c>
    </row>
    <row r="14" spans="1:1" x14ac:dyDescent="0.25">
      <c r="A14" t="str">
        <f>IF(ISBLANK(input!D40),"pasajeros_fin;;;;;;;;;;;;;;;;;;;;;",CONCATENATE(input!B40,";",input!C40,";",input!D40,";",input!E40,";",input!F40,";",input!G40,";",input!H40,";",input!I40,";",input!J40,";",input!K40,";",input!L40,";",input!M40,";;;;;;;;;;"))</f>
        <v>1;;16226706; GLADYS MABEL;BONAVITA;;0;Mar de Plata;AR-B;Salta;AR-A;Argentina;;;;;;;;;;</v>
      </c>
    </row>
    <row r="15" spans="1:1" x14ac:dyDescent="0.25">
      <c r="A15" t="str">
        <f>IF(ISBLANK(input!D41),"pasajeros_fin;;;;;;;;;;;;;;;;;;;;;",CONCATENATE(input!B41,";",input!C41,";",input!D41,";",input!E41,";",input!F41,";",input!G41,";",input!H41,";",input!I41,";",input!J41,";",input!K41,";",input!L41,";",input!M41,";;;;;;;;;;"))</f>
        <v>2;;13295723; HORACIO HUGO;LOGARZO;;0;Mar de Plata;AR-B;Salta;AR-A;Argentina;;;;;;;;;;</v>
      </c>
    </row>
    <row r="16" spans="1:1" x14ac:dyDescent="0.25">
      <c r="A16" t="str">
        <f>IF(ISBLANK(input!D42),"pasajeros_fin;;;;;;;;;;;;;;;;;;;;;",CONCATENATE(input!B42,";",input!C42,";",input!D42,";",input!E42,";",input!F42,";",input!G42,";",input!H42,";",input!I42,";",input!J42,";",input!K42,";",input!L42,";",input!M42,";;;;;;;;;;"))</f>
        <v>1;;6519056; STELLA MARIS;PERTALANDA;;0;Olavarria;AR-B;Salta;AR-A;Argentina;;;;;;;;;;</v>
      </c>
    </row>
    <row r="17" spans="1:1" x14ac:dyDescent="0.25">
      <c r="A17" t="str">
        <f>IF(ISBLANK(input!D43),"pasajeros_fin;;;;;;;;;;;;;;;;;;;;;",CONCATENATE(input!B43,";",input!C43,";",input!D43,";",input!E43,";",input!F43,";",input!G43,";",input!H43,";",input!I43,";",input!J43,";",input!K43,";",input!L43,";",input!M43,";;;;;;;;;;"))</f>
        <v>1;;5500822; PEDRO ANIBAL;VENTIMIGLIA;;0;Olavarria;AR-B;Salta;AR-A;Argentina;;;;;;;;;;</v>
      </c>
    </row>
    <row r="18" spans="1:1" x14ac:dyDescent="0.25">
      <c r="A18" t="str">
        <f>IF(ISBLANK(input!D44),"pasajeros_fin;;;;;;;;;;;;;;;;;;;;;",CONCATENATE(input!B44,";",input!C44,";",input!D44,";",input!E44,";",input!F44,";",input!G44,";",input!H44,";",input!I44,";",input!J44,";",input!K44,";",input!L44,";",input!M44,";;;;;;;;;;"))</f>
        <v>1;;8527930;JOSE MARIA;POMPEI;;0;Olavarria;AR-B;Salta;AR-A;Argentina;;;;;;;;;;</v>
      </c>
    </row>
    <row r="19" spans="1:1" x14ac:dyDescent="0.25">
      <c r="A19" t="str">
        <f>IF(ISBLANK(input!D45),"pasajeros_fin;;;;;;;;;;;;;;;;;;;;;",CONCATENATE(input!B45,";",input!C45,";",input!D45,";",input!E45,";",input!F45,";",input!G45,";",input!H45,";",input!I45,";",input!J45,";",input!K45,";",input!L45,";",input!M45,";;;;;;;;;;"))</f>
        <v>1;;17429277; GRACIELA LETICIA;LINDER;;0;Olavarria;AR-B;Salta;AR-A;Argentina;;;;;;;;;;</v>
      </c>
    </row>
    <row r="20" spans="1:1" x14ac:dyDescent="0.25">
      <c r="A20" t="str">
        <f>IF(ISBLANK(input!D46),"pasajeros_fin;;;;;;;;;;;;;;;;;;;;;",CONCATENATE(input!B46,";",input!C46,";",input!D46,";",input!E46,";",input!F46,";",input!G46,";",input!H46,";",input!I46,";",input!J46,";",input!K46,";",input!L46,";",input!M46,";;;;;;;;;;"))</f>
        <v>1;;5779665; ROSA INES;SPILERE;;0;Tandil;AR-B;Salta;AR-A;Argentina;;;;;;;;;;</v>
      </c>
    </row>
    <row r="21" spans="1:1" x14ac:dyDescent="0.25">
      <c r="A21" t="str">
        <f>IF(ISBLANK(input!D47),"pasajeros_fin;;;;;;;;;;;;;;;;;;;;;",CONCATENATE(input!B47,";",input!C47,";",input!D47,";",input!E47,";",input!F47,";",input!G47,";",input!H47,";",input!I47,";",input!J47,";",input!K47,";",input!L47,";",input!M47,";;;;;;;;;;"))</f>
        <v>1;;2040712; JULIA ELENA;VIANA;;0;Tandil;AR-B;Salta;AR-A;Argentina;;;;;;;;;;</v>
      </c>
    </row>
    <row r="22" spans="1:1" x14ac:dyDescent="0.25">
      <c r="A22" t="str">
        <f>IF(ISBLANK(input!D48),"pasajeros_fin;;;;;;;;;;;;;;;;;;;;;",CONCATENATE(input!B48,";",input!C48,";",input!D48,";",input!E48,";",input!F48,";",input!G48,";",input!H48,";",input!I48,";",input!J48,";",input!K48,";",input!L48,";",input!M48,";;;;;;;;;;"))</f>
        <v>1;;3842325; BERTA ANGELA TERESA;MOREL;;0;Tandil;AR-B;Salta;AR-A;Argentina;;;;;;;;;;</v>
      </c>
    </row>
    <row r="23" spans="1:1" x14ac:dyDescent="0.25">
      <c r="A23" t="str">
        <f>IF(ISBLANK(input!D49),"pasajeros_fin;;;;;;;;;;;;;;;;;;;;;",CONCATENATE(input!B49,";",input!C49,";",input!D49,";",input!E49,";",input!F49,";",input!G49,";",input!H49,";",input!I49,";",input!J49,";",input!K49,";",input!L49,";",input!M49,";;;;;;;;;;"))</f>
        <v>1;;12632331; CECILIA ROSA;HAURÓN;;0;Tandil;AR-B;Salta;AR-A;Argentina;;;;;;;;;;</v>
      </c>
    </row>
    <row r="24" spans="1:1" x14ac:dyDescent="0.25">
      <c r="A24" t="str">
        <f>IF(ISBLANK(input!D50),"pasajeros_fin;;;;;;;;;;;;;;;;;;;;;",CONCATENATE(input!B50,";",input!C50,";",input!D50,";",input!E50,";",input!F50,";",input!G50,";",input!H50,";",input!I50,";",input!J50,";",input!K50,";",input!L50,";",input!M50,";;;;;;;;;;"))</f>
        <v>1;;5930617; GRACIELA;SILENCI;;0;Tandil;AR-B;Salta;AR-A;Argentina;;;;;;;;;;</v>
      </c>
    </row>
    <row r="25" spans="1:1" x14ac:dyDescent="0.25">
      <c r="A25" t="str">
        <f>IF(ISBLANK(input!D51),"pasajeros_fin;;;;;;;;;;;;;;;;;;;;;",CONCATENATE(input!B51,";",input!C51,";",input!D51,";",input!E51,";",input!F51,";",input!G51,";",input!H51,";",input!I51,";",input!J51,";",input!K51,";",input!L51,";",input!M51,";;;;;;;;;;"))</f>
        <v>1;;2297415; DELIA ELSA;MOREL;;0;Tandil;AR-B;Salta;AR-A;Argentina;;;;;;;;;;</v>
      </c>
    </row>
    <row r="26" spans="1:1" x14ac:dyDescent="0.25">
      <c r="A26" t="str">
        <f>IF(ISBLANK(input!D52),"pasajeros_fin;;;;;;;;;;;;;;;;;;;;;",CONCATENATE(input!B52,";",input!C52,";",input!D52,";",input!E52,";",input!F52,";",input!G52,";",input!H52,";",input!I52,";",input!J52,";",input!K52,";",input!L52,";",input!M52,";;;;;;;;;;"))</f>
        <v>1;;5468286; NILDA IRMA;IRAETA;;0;9 de Julio;AR-B;Salta;AR-A;Argentina;;;;;;;;;;</v>
      </c>
    </row>
    <row r="27" spans="1:1" x14ac:dyDescent="0.25">
      <c r="A27" t="str">
        <f>IF(ISBLANK(input!D53),"pasajeros_fin;;;;;;;;;;;;;;;;;;;;;",CONCATENATE(input!B53,";",input!C53,";",input!D53,";",input!E53,";",input!F53,";",input!G53,";",input!H53,";",input!I53,";",input!J53,";",input!K53,";",input!L53,";",input!M53,";;;;;;;;;;"))</f>
        <v>1;;10947766; JUAN;OLIVA;;0;9 de Julio;AR-B;Salta;AR-A;Argentina;;;;;;;;;;</v>
      </c>
    </row>
    <row r="28" spans="1:1" x14ac:dyDescent="0.25">
      <c r="A28" t="str">
        <f>IF(ISBLANK(input!D54),"pasajeros_fin;;;;;;;;;;;;;;;;;;;;;",CONCATENATE(input!B54,";",input!C54,";",input!D54,";",input!E54,";",input!F54,";",input!G54,";",input!H54,";",input!I54,";",input!J54,";",input!K54,";",input!L54,";",input!M54,";;;;;;;;;;"))</f>
        <v>1;;10191004; INES ERILDA;CESCHIA;;0;9 de Julio;AR-B;Salta;AR-A;Argentina;;;;;;;;;;</v>
      </c>
    </row>
    <row r="29" spans="1:1" x14ac:dyDescent="0.25">
      <c r="A29" t="str">
        <f>IF(ISBLANK(input!D55),"pasajeros_fin;;;;;;;;;;;;;;;;;;;;;",CONCATENATE(input!B55,";",input!C55,";",input!D55,";",input!E55,";",input!F55,";",input!G55,";",input!H55,";",input!I55,";",input!J55,";",input!K55,";",input!L55,";",input!M55,";;;;;;;;;;"))</f>
        <v>1;;12737888; GRACIELA MARIA;ALDAVE;;0;Bragado;AR-B;Salta;AR-A;Argentina;;;;;;;;;;</v>
      </c>
    </row>
    <row r="30" spans="1:1" x14ac:dyDescent="0.25">
      <c r="A30" t="str">
        <f>IF(ISBLANK(input!D56),"pasajeros_fin;;;;;;;;;;;;;;;;;;;;;",CONCATENATE(input!B56,";",input!C56,";",input!D56,";",input!E56,";",input!F56,";",input!G56,";",input!H56,";",input!I56,";",input!J56,";",input!K56,";",input!L56,";",input!M56,";;;;;;;;;;"))</f>
        <v>1;;11666259; LIDIA;BINETTI;;0;Bolivar;AR-B;Salta;AR-A;Argentina;;;;;;;;;;</v>
      </c>
    </row>
    <row r="31" spans="1:1" x14ac:dyDescent="0.25">
      <c r="A31" t="str">
        <f>IF(ISBLANK(input!D57),"pasajeros_fin;;;;;;;;;;;;;;;;;;;;;",CONCATENATE(input!B57,";",input!C57,";",input!D57,";",input!E57,";",input!F57,";",input!G57,";",input!H57,";",input!I57,";",input!J57,";",input!K57,";",input!L57,";",input!M57,";;;;;;;;;;"))</f>
        <v>1;;33284540; FLORENCIA;NIETO;;0;Bolivar;AR-B;Salta;AR-A;Argentina;;;;;;;;;;</v>
      </c>
    </row>
    <row r="32" spans="1:1" x14ac:dyDescent="0.25">
      <c r="A32" t="str">
        <f>IF(ISBLANK(input!D58),"pasajeros_fin;;;;;;;;;;;;;;;;;;;;;",CONCATENATE(input!B58,";",input!C58,";",input!D58,";",input!E58,";",input!F58,";",input!G58,";",input!H58,";",input!I58,";",input!J58,";",input!K58,";",input!L58,";",input!M58,";;;;;;;;;;"))</f>
        <v>1;;8490361; MIGUEL;DI MARCO;;0;Balcarce;AR-B;Salta;AR-A;Argentina;;;;;;;;;;</v>
      </c>
    </row>
    <row r="33" spans="1:1" x14ac:dyDescent="0.25">
      <c r="A33" t="str">
        <f>IF(ISBLANK(input!D59),"pasajeros_fin;;;;;;;;;;;;;;;;;;;;;",CONCATENATE(input!B59,";",input!C59,";",input!D59,";",input!E59,";",input!F59,";",input!G59,";",input!H59,";",input!I59,";",input!J59,";",input!K59,";",input!L59,";",input!M59,";;;;;;;;;;"))</f>
        <v>1;;16052529; SILVIA;ALONSO;;0;Balcarce;AR-B;Salta;AR-A;Argentina;;;;;;;;;;</v>
      </c>
    </row>
    <row r="34" spans="1:1" x14ac:dyDescent="0.25">
      <c r="A34" t="str">
        <f>IF(ISBLANK(input!D60),"pasajeros_fin;;;;;;;;;;;;;;;;;;;;;",CONCATENATE(input!B60,";",input!C60,";",input!D60,";",input!E60,";",input!F60,";",input!G60,";",input!H60,";",input!I60,";",input!J60,";",input!K60,";",input!L60,";",input!M60,";;;;;;;;;;"))</f>
        <v>1;;11094812; JOSE EDUARDO;MARTIN;;0;Bolivar;AR-B;Salta;AR-A;Argentina;;;;;;;;;;</v>
      </c>
    </row>
    <row r="35" spans="1:1" x14ac:dyDescent="0.25">
      <c r="A35" t="str">
        <f>IF(ISBLANK(input!D61),"pasajeros_fin;;;;;;;;;;;;;;;;;;;;;",CONCATENATE(input!B61,";",input!C61,";",input!D61,";",input!E61,";",input!F61,";",input!G61,";",input!H61,";",input!I61,";",input!J61,";",input!K61,";",input!L61,";",input!M61,";;;;;;;;;;"))</f>
        <v>1;;12471283; GLADYS MARIA;GAJATE;;0;Bolivar;AR-B;Salta;AR-A;Argentina;;;;;;;;;;</v>
      </c>
    </row>
    <row r="36" spans="1:1" x14ac:dyDescent="0.25">
      <c r="A36" t="str">
        <f>IF(ISBLANK(input!D62),"pasajeros_fin;;;;;;;;;;;;;;;;;;;;;",CONCATENATE(input!B62,";",input!C62,";",input!D62,";",input!E62,";",input!F62,";",input!G62,";",input!H62,";",input!I62,";",input!J62,";",input!K62,";",input!L62,";",input!M62,";;;;;;;;;;"))</f>
        <v>1;;3694026; CATALINA;FAINGOLD;;0;9 de Julio;AR-B;Salta;AR-A;Argentina;;;;;;;;;;</v>
      </c>
    </row>
    <row r="37" spans="1:1" x14ac:dyDescent="0.25">
      <c r="A37" t="str">
        <f>IF(ISBLANK(input!D63),"pasajeros_fin;;;;;;;;;;;;;;;;;;;;;",CONCATENATE(input!B63,";",input!C63,";",input!D63,";",input!E63,";",input!F63,";",input!G63,";",input!H63,";",input!I63,";",input!J63,";",input!K63,";",input!L63,";",input!M63,";;;;;;;;;;"))</f>
        <v>1;;1395003; ELSA ROSA;GRECO;;0;9 de Julio;AR-B;Salta;AR-A;Argentina;;;;;;;;;;</v>
      </c>
    </row>
    <row r="38" spans="1:1" x14ac:dyDescent="0.25">
      <c r="A38" t="str">
        <f>IF(ISBLANK(input!D64),"pasajeros_fin;;;;;;;;;;;;;;;;;;;;;",CONCATENATE(input!B64,";",input!C64,";",input!D64,";",input!E64,";",input!F64,";",input!G64,";",input!H64,";",input!I64,";",input!J64,";",input!K64,";",input!L64,";",input!M64,";;;;;;;;;;"))</f>
        <v>2;;8279818; ANIBAL GERARDO;CASTILLO;;0;Junin;AR-B;Salta;AR-A;Argentina;;;;;;;;;;</v>
      </c>
    </row>
    <row r="39" spans="1:1" x14ac:dyDescent="0.25">
      <c r="A39" t="str">
        <f>IF(ISBLANK(input!D65),"pasajeros_fin;;;;;;;;;;;;;;;;;;;;;",CONCATENATE(input!B65,";",input!C65,";",input!D65,";",input!E65,";",input!F65,";",input!G65,";",input!H65,";",input!I65,";",input!J65,";",input!K65,";",input!L65,";",input!M65,";;;;;;;;;;"))</f>
        <v>1;;6517584; MIRTA BEATRIZ;DESTEFANO;;0;Junin;AR-B;Salta;AR-A;Argentina;;;;;;;;;;</v>
      </c>
    </row>
    <row r="40" spans="1:1" x14ac:dyDescent="0.25">
      <c r="A40" t="str">
        <f>IF(ISBLANK(input!D66),"pasajeros_fin;;;;;;;;;;;;;;;;;;;;;",CONCATENATE(input!B66,";",input!C66,";",input!D66,";",input!E66,";",input!F66,";",input!G66,";",input!H66,";",input!I66,";",input!J66,";",input!K66,";",input!L66,";",input!M66,";;;;;;;;;;"))</f>
        <v>1;;10418026; MARIA SILVIA;GIACONI;;0;Tandil;AR-B;Salta;AR-A;Argentina;;;;;;;;;;</v>
      </c>
    </row>
    <row r="41" spans="1:1" x14ac:dyDescent="0.25">
      <c r="A41" t="str">
        <f>IF(ISBLANK(input!D67),"pasajeros_fin;;;;;;;;;;;;;;;;;;;;;",CONCATENATE(input!B67,";",input!C67,";",input!D67,";",input!E67,";",input!F67,";",input!G67,";",input!H67,";",input!I67,";",input!J67,";",input!K67,";",input!L67,";",input!M67,";;;;;;;;;;"))</f>
        <v>1;;5930791; ANA MARIA;GIACONI;;0;Tandil;AR-B;Salta;AR-A;Argentina;;;;;;;;;;</v>
      </c>
    </row>
    <row r="42" spans="1:1" x14ac:dyDescent="0.25">
      <c r="A42" t="str">
        <f>IF(ISBLANK(input!D68),"pasajeros_fin;;;;;;;;;;;;;;;;;;;;;",CONCATENATE(input!B68,";",input!C68,";",input!D68,";",input!E68,";",input!F68,";",input!G68,";",input!H68,";",input!I68,";",input!J68,";",input!K68,";",input!L68,";",input!M68,";;;;;;;;;;"))</f>
        <v>1;;22887195; PEDRO ANDRES;VICENTE;;0;Bolivar;AR-B;Salta;AR-A;Argentina;;;;;;;;;;</v>
      </c>
    </row>
    <row r="43" spans="1:1" x14ac:dyDescent="0.25">
      <c r="A43" t="str">
        <f>IF(ISBLANK(input!D69),"pasajeros_fin;;;;;;;;;;;;;;;;;;;;;",CONCATENATE(input!B69,";",input!C69,";",input!D69,";",input!E69,";",input!F69,";",input!G69,";",input!H69,";",input!I69,";",input!J69,";",input!K69,";",input!L69,";",input!M69,";;;;;;;;;;"))</f>
        <v>1;;23530353;MARISA JULIA;COSTANSA;;0;Bolivar;AR-B;Salta;AR-A;Argentina;;;;;;;;;;</v>
      </c>
    </row>
    <row r="44" spans="1:1" x14ac:dyDescent="0.25">
      <c r="A44" t="str">
        <f>IF(ISBLANK(input!D70),"pasajeros_fin;;;;;;;;;;;;;;;;;;;;;",CONCATENATE(input!B70,";",input!C70,";",input!D70,";",input!E70,";",input!F70,";",input!G70,";",input!H70,";",input!I70,";",input!J70,";",input!K70,";",input!L70,";",input!M70,";;;;;;;;;;"))</f>
        <v>1;;4429515;ANA ISABEL;LOPEZ;;0;Azul;AR-B;Salta;AR-A;Argentina;;;;;;;;;;</v>
      </c>
    </row>
    <row r="45" spans="1:1" x14ac:dyDescent="0.25">
      <c r="A45" t="str">
        <f>IF(ISBLANK(input!D71),"pasajeros_fin;;;;;;;;;;;;;;;;;;;;;",CONCATENATE(input!B71,";",input!C71,";",input!D71,";",input!E71,";",input!F71,";",input!G71,";",input!H71,";",input!I71,";",input!J71,";",input!K71,";",input!L71,";",input!M71,";;;;;;;;;;"))</f>
        <v>1;;5383129;CARMELO ALBERTO;COSENTINO;;0;Azul;AR-B;Salta;AR-A;Argentina;;;;;;;;;;</v>
      </c>
    </row>
    <row r="46" spans="1:1" x14ac:dyDescent="0.25">
      <c r="A46" t="str">
        <f>IF(ISBLANK(input!D72),"pasajeros_fin;;;;;;;;;;;;;;;;;;;;;",CONCATENATE(input!B72,";",input!C72,";",input!D72,";",input!E72,";",input!F72,";",input!G72,";",input!H72,";",input!I72,";",input!J72,";",input!K72,";",input!L72,";",input!M72,";;;;;;;;;;"))</f>
        <v>1;;17871749; LILIANA RAQUEL;MORENO;;0;Mar de Plata;AR-B;Salta;AR-A;Argentina;;;;;;;;;;</v>
      </c>
    </row>
    <row r="47" spans="1:1" x14ac:dyDescent="0.25">
      <c r="A47" t="str">
        <f>IF(ISBLANK(input!D73),"pasajeros_fin;;;;;;;;;;;;;;;;;;;;;",CONCATENATE(input!B73,";",input!C73,";",input!D73,";",input!E73,";",input!F73,";",input!G73,";",input!H73,";",input!I73,";",input!J73,";",input!K73,";",input!L73,";",input!M73,";;;;;;;;;;"))</f>
        <v>1;;16248989; SERGIO OSVALDO;MATTERA;;0;Mar de Plata;AR-B;Salta;AR-A;Argentina;;;;;;;;;;</v>
      </c>
    </row>
    <row r="48" spans="1:1" x14ac:dyDescent="0.25">
      <c r="A48" t="str">
        <f>IF(ISBLANK(input!D74),"pasajeros_fin;;;;;;;;;;;;;;;;;;;;;",CONCATENATE(input!B74,";",input!C74,";",input!D74,";",input!E74,";",input!F74,";",input!G74,";",input!H74,";",input!I74,";",input!J74,";",input!K74,";",input!L74,";",input!M74,";;;;;;;;;;"))</f>
        <v>1;;34424674;MATIAS SEBASTIAN;AGLIANO;;0;Mar de Plata;AR-B;Salta;AR-A;Argentina;;;;;;;;;;</v>
      </c>
    </row>
    <row r="49" spans="1:1" x14ac:dyDescent="0.25">
      <c r="A49" t="str">
        <f>IF(ISBLANK(input!D75),"pasajeros_fin;;;;;;;;;;;;;;;;;;;;;",CONCATENATE(input!B75,";",input!C75,";",input!D75,";",input!E75,";",input!F75,";",input!G75,";",input!H75,";",input!I75,";",input!J75,";",input!K75,";",input!L75,";",input!M75,";;;;;;;;;;"))</f>
        <v>1;;93334811;EMILIA;CARABAJALES LOPEZ;;0;Mar de Plata;AR-B;Salta;AR-A;Argentina;;;;;;;;;;</v>
      </c>
    </row>
    <row r="50" spans="1:1" x14ac:dyDescent="0.25">
      <c r="A50" t="str">
        <f>IF(ISBLANK(input!D76),"pasajeros_fin;;;;;;;;;;;;;;;;;;;;;",CONCATENATE(input!B76,";",input!C76,";",input!D76,";",input!E76,";",input!F76,";",input!G76,";",input!H76,";",input!I76,";",input!J76,";",input!K76,";",input!L76,";",input!M76,";;;;;;;;;;"))</f>
        <v>1;;5957624;MARIA ESTHER;CONSOLINI;;0;Mar de Plata;AR-B;Salta;AR-A;Argentina;;;;;;;;;;</v>
      </c>
    </row>
    <row r="51" spans="1:1" x14ac:dyDescent="0.25">
      <c r="A51" t="str">
        <f>IF(ISBLANK(input!D77),"pasajeros_fin;;;;;;;;;;;;;;;;;;;;;",CONCATENATE(input!B77,";",input!C77,";",input!D77,";",input!E77,";",input!F77,";",input!G77,";",input!H77,";",input!I77,";",input!J77,";",input!K77,";",input!L77,";",input!M77,";;;;;;;;;;"))</f>
        <v>1;;26049934;SEBASTIAN EZEQUIEL;CASSANO;;0;Mar de Plata;AR-B;Salta;AR-A;Argentina;;;;;;;;;;</v>
      </c>
    </row>
    <row r="52" spans="1:1" x14ac:dyDescent="0.25">
      <c r="A52" t="str">
        <f>IF(ISBLANK(input!D78),"pasajeros_fin;;;;;;;;;;;;;;;;;;;;;",CONCATENATE(input!B78,";",input!C78,";",input!D78,";",input!E78,";",input!F78,";",input!G78,";",input!H78,";",input!I78,";",input!J78,";",input!K78,";",input!L78,";",input!M78,";;;;;;;;;;"))</f>
        <v>pasajeros_fin;;;;;;;;;;;;;;;;;;;;;</v>
      </c>
    </row>
    <row r="53" spans="1:1" x14ac:dyDescent="0.25">
      <c r="A53" t="str">
        <f>IF(ISBLANK(input!D79),"pasajeros_fin;;;;;;;;;;;;;;;;;;;;;",CONCATENATE(input!B79,";",input!C79,";",input!D79,";",input!E79,";",input!F79,";",input!G79,";",input!H79,";",input!I79,";",input!J79,";",input!K79,";",input!L79,";",input!M79,";;;;;;;;;;"))</f>
        <v>pasajeros_fin;;;;;;;;;;;;;;;;;;;;;</v>
      </c>
    </row>
    <row r="54" spans="1:1" x14ac:dyDescent="0.25">
      <c r="A54" t="str">
        <f>IF(ISBLANK(input!D80),"pasajeros_fin;;;;;;;;;;;;;;;;;;;;;",CONCATENATE(input!B80,";",input!C80,";",input!D80,";",input!E80,";",input!F80,";",input!G80,";",input!H80,";",input!I80,";",input!J80,";",input!K80,";",input!L80,";",input!M80,";;;;;;;;;;"))</f>
        <v>pasajeros_fin;;;;;;;;;;;;;;;;;;;;;</v>
      </c>
    </row>
    <row r="55" spans="1:1" x14ac:dyDescent="0.25">
      <c r="A55" t="str">
        <f>IF(ISBLANK(input!D81),"pasajeros_fin;;;;;;;;;;;;;;;;;;;;;",CONCATENATE(input!B81,";",input!C81,";",input!D81,";",input!E81,";",input!F81,";",input!G81,";",input!H81,";",input!I81,";",input!J81,";",input!K81,";",input!L81,";",input!M81,";;;;;;;;;;"))</f>
        <v>pasajeros_fin;;;;;;;;;;;;;;;;;;;;;</v>
      </c>
    </row>
    <row r="56" spans="1:1" x14ac:dyDescent="0.25">
      <c r="A56" t="str">
        <f>IF(ISBLANK(input!D82),"pasajeros_fin;;;;;;;;;;;;;;;;;;;;;",CONCATENATE(input!B82,";",input!C82,";",input!D82,";",input!E82,";",input!F82,";",input!G82,";",input!H82,";",input!I82,";",input!J82,";",input!K82,";",input!L82,";",input!M82,";;;;;;;;;;"))</f>
        <v>pasajeros_fin;;;;;;;;;;;;;;;;;;;;;</v>
      </c>
    </row>
    <row r="57" spans="1:1" x14ac:dyDescent="0.25">
      <c r="A57" t="str">
        <f>IF(ISBLANK(input!D83),"pasajeros_fin;;;;;;;;;;;;;;;;;;;;;",CONCATENATE(input!B83,";",input!C83,";",input!D83,";",input!E83,";",input!F83,";",input!G83,";",input!H83,";",input!I83,";",input!J83,";",input!K83,";",input!L83,";",input!M83,";;;;;;;;;;"))</f>
        <v>pasajeros_fin;;;;;;;;;;;;;;;;;;;;;</v>
      </c>
    </row>
    <row r="58" spans="1:1" x14ac:dyDescent="0.25">
      <c r="A58" t="str">
        <f>IF(ISBLANK(input!D84),"pasajeros_fin;;;;;;;;;;;;;;;;;;;;;",CONCATENATE(input!B84,";",input!C84,";",input!D84,";",input!E84,";",input!F84,";",input!G84,";",input!H84,";",input!I84,";",input!J84,";",input!K84,";",input!L84,";",input!M84,";;;;;;;;;;"))</f>
        <v>pasajeros_fin;;;;;;;;;;;;;;;;;;;;;</v>
      </c>
    </row>
    <row r="59" spans="1:1" x14ac:dyDescent="0.25">
      <c r="A59" t="str">
        <f>IF(ISBLANK(input!D85),"pasajeros_fin;;;;;;;;;;;;;;;;;;;;;",CONCATENATE(input!B85,";",input!C85,";",input!D85,";",input!E85,";",input!F85,";",input!G85,";",input!H85,";",input!I85,";",input!J85,";",input!K85,";",input!L85,";",input!M85,";;;;;;;;;;"))</f>
        <v>pasajeros_fin;;;;;;;;;;;;;;;;;;;;;</v>
      </c>
    </row>
    <row r="60" spans="1:1" x14ac:dyDescent="0.25">
      <c r="A60" t="str">
        <f>IF(ISBLANK(input!D86),"pasajeros_fin;;;;;;;;;;;;;;;;;;;;;",CONCATENATE(input!B86,";",input!C86,";",input!D86,";",input!E86,";",input!F86,";",input!G86,";",input!H86,";",input!I86,";",input!J86,";",input!K86,";",input!L86,";",input!M86,";;;;;;;;;;"))</f>
        <v>pasajeros_fin;;;;;;;;;;;;;;;;;;;;;</v>
      </c>
    </row>
    <row r="61" spans="1:1" x14ac:dyDescent="0.25">
      <c r="A61" t="str">
        <f>IF(ISBLANK(input!D87),"pasajeros_fin;;;;;;;;;;;;;;;;;;;;;",CONCATENATE(input!B87,";",input!C87,";",input!D87,";",input!E87,";",input!F87,";",input!G87,";",input!H87,";",input!I87,";",input!J87,";",input!K87,";",input!L87,";",input!M87,";;;;;;;;;;"))</f>
        <v>pasajeros_fin;;;;;;;;;;;;;;;;;;;;;</v>
      </c>
    </row>
    <row r="62" spans="1:1" x14ac:dyDescent="0.25">
      <c r="A62" t="str">
        <f>IF(ISBLANK(input!D88),"pasajeros_fin;;;;;;;;;;;;;;;;;;;;;",CONCATENATE(input!B88,";",input!C88,";",input!D88,";",input!E88,";",input!F88,";",input!G88,";",input!H88,";",input!I88,";",input!J88,";",input!K88,";",input!L88,";",input!M88,";;;;;;;;;;"))</f>
        <v>pasajeros_fin;;;;;;;;;;;;;;;;;;;;;</v>
      </c>
    </row>
    <row r="63" spans="1:1" x14ac:dyDescent="0.25">
      <c r="A63" t="str">
        <f>IF(ISBLANK(input!D89),"pasajeros_fin;;;;;;;;;;;;;;;;;;;;;",CONCATENATE(input!B89,";",input!C89,";",input!D89,";",input!E89,";",input!F89,";",input!G89,";",input!H89,";",input!I89,";",input!J89,";",input!K89,";",input!L89,";",input!M89,";;;;;;;;;;"))</f>
        <v>pasajeros_fin;;;;;;;;;;;;;;;;;;;;;</v>
      </c>
    </row>
    <row r="64" spans="1:1" x14ac:dyDescent="0.25">
      <c r="A64" t="str">
        <f>IF(ISBLANK(input!D90),"pasajeros_fin;;;;;;;;;;;;;;;;;;;;;",CONCATENATE(input!B90,";",input!C90,";",input!D90,";",input!E90,";",input!F90,";",input!G90,";",input!H90,";",input!I90,";",input!J90,";",input!K90,";",input!L90,";",input!M90,";;;;;;;;;;"))</f>
        <v>pasajeros_fin;;;;;;;;;;;;;;;;;;;;;</v>
      </c>
    </row>
    <row r="65" spans="1:1" x14ac:dyDescent="0.25">
      <c r="A65" t="str">
        <f>IF(ISBLANK(input!D91),"pasajeros_fin;;;;;;;;;;;;;;;;;;;;;",CONCATENATE(input!B91,";",input!C91,";",input!D91,";",input!E91,";",input!F91,";",input!G91,";",input!H91,";",input!I91,";",input!J91,";",input!K91,";",input!L91,";",input!M91,";;;;;;;;;;"))</f>
        <v>pasajeros_fin;;;;;;;;;;;;;;;;;;;;;</v>
      </c>
    </row>
    <row r="66" spans="1:1" x14ac:dyDescent="0.25">
      <c r="A66" t="str">
        <f>IF(ISBLANK(input!D92),"pasajeros_fin;;;;;;;;;;;;;;;;;;;;;",CONCATENATE(input!B92,";",input!C92,";",input!D92,";",input!E92,";",input!F92,";",input!G92,";",input!H92,";",input!I92,";",input!J92,";",input!K92,";",input!L92,";",input!M92,";;;;;;;;;;"))</f>
        <v>pasajeros_fin;;;;;;;;;;;;;;;;;;;;;</v>
      </c>
    </row>
    <row r="67" spans="1:1" x14ac:dyDescent="0.25">
      <c r="A67" t="str">
        <f>IF(ISBLANK(input!D93),"pasajeros_fin;;;;;;;;;;;;;;;;;;;;;",CONCATENATE(input!B93,";",input!C93,";",input!D93,";",input!E93,";",input!F93,";",input!G93,";",input!H93,";",input!I93,";",input!J93,";",input!K93,";",input!L93,";",input!M93,";;;;;;;;;;"))</f>
        <v>pasajeros_fin;;;;;;;;;;;;;;;;;;;;;</v>
      </c>
    </row>
    <row r="68" spans="1:1" x14ac:dyDescent="0.25">
      <c r="A68" t="str">
        <f>IF(ISBLANK(input!D94),"pasajeros_fin;;;;;;;;;;;;;;;;;;;;;",CONCATENATE(input!B94,";",input!C94,";",input!D94,";",input!E94,";",input!F94,";",input!G94,";",input!H94,";",input!I94,";",input!J94,";",input!K94,";",input!L94,";",input!M94,";;;;;;;;;;"))</f>
        <v>pasajeros_fin;;;;;;;;;;;;;;;;;;;;;</v>
      </c>
    </row>
    <row r="69" spans="1:1" x14ac:dyDescent="0.25">
      <c r="A69" t="str">
        <f>IF(ISBLANK(input!D95),"pasajeros_fin;;;;;;;;;;;;;;;;;;;;;",CONCATENATE(input!B95,";",input!C95,";",input!D95,";",input!E95,";",input!F95,";",input!G95,";",input!H95,";",input!I95,";",input!J95,";",input!K95,";",input!L95,";",input!M95,";;;;;;;;;;"))</f>
        <v>pasajeros_fin;;;;;;;;;;;;;;;;;;;;;</v>
      </c>
    </row>
    <row r="70" spans="1:1" x14ac:dyDescent="0.25">
      <c r="A70" t="str">
        <f>IF(ISBLANK(input!D96),"pasajeros_fin;;;;;;;;;;;;;;;;;;;;;",CONCATENATE(input!B96,";",input!C96,";",input!D96,";",input!E96,";",input!F96,";",input!G96,";",input!H96,";",input!I96,";",input!J96,";",input!K96,";",input!L96,";",input!M96,";;;;;;;;;;"))</f>
        <v>pasajeros_fin;;;;;;;;;;;;;;;;;;;;;</v>
      </c>
    </row>
    <row r="71" spans="1:1" x14ac:dyDescent="0.25">
      <c r="A71" t="str">
        <f>IF(ISBLANK(input!D97),"pasajeros_fin;;;;;;;;;;;;;;;;;;;;;",CONCATENATE(input!B97,";",input!C97,";",input!D97,";",input!E97,";",input!F97,";",input!G97,";",input!H97,";",input!I97,";",input!J97,";",input!K97,";",input!L97,";",input!M97,";;;;;;;;;;"))</f>
        <v>pasajeros_fin;;;;;;;;;;;;;;;;;;;;;</v>
      </c>
    </row>
    <row r="72" spans="1:1" x14ac:dyDescent="0.25">
      <c r="A72" t="str">
        <f>IF(ISBLANK(input!D98),"pasajeros_fin;;;;;;;;;;;;;;;;;;;;;",_xlfn.CONCAT(input!B98,";",input!C98,";",input!D98,";",input!E98,";",input!F98,";",input!G98,";",input!H98,";",input!I98,";",input!J98,";",input!K98,";",input!L98,";",input!M98,";;;;;;;;;;"))</f>
        <v>pasajeros_fin;;;;;;;;;;;;;;;;;;;;;</v>
      </c>
    </row>
    <row r="73" spans="1:1" x14ac:dyDescent="0.25">
      <c r="A73" t="str">
        <f>IF(ISBLANK(input!D99),"pasajeros_fin;;;;;;;;;;;;;;;;;;;;;",_xlfn.CONCAT(input!B99,";",input!C99,";",input!D99,";",input!E99,";",input!F99,";",input!G99,";",input!H99,";",input!I99,";",input!J99,";",input!K99,";",input!L99,";",input!M99,";;;;;;;;;;"))</f>
        <v>pasajeros_fin;;;;;;;;;;;;;;;;;;;;;</v>
      </c>
    </row>
    <row r="74" spans="1:1" x14ac:dyDescent="0.25">
      <c r="A74" t="str">
        <f>IF(ISBLANK(input!D100),"pasajeros_fin;;;;;;;;;;;;;;;;;;;;;",_xlfn.CONCAT(input!B100,";",input!C100,";",input!D100,";",input!E100,";",input!F100,";",input!G100,";",input!H100,";",input!I100,";",input!J100,";",input!K100,";",input!L100,";",input!M100,";;;;;;;;;;"))</f>
        <v>pasajeros_fin;;;;;;;;;;;;;;;;;;;;;</v>
      </c>
    </row>
    <row r="75" spans="1:1" x14ac:dyDescent="0.25">
      <c r="A75" t="str">
        <f>IF(ISBLANK(input!D101),"pasajeros_fin;;;;;;;;;;;;;;;;;;;;;",_xlfn.CONCAT(input!B101,";",input!C101,";",input!D101,";",input!E101,";",input!F101,";",input!G101,";",input!H101,";",input!I101,";",input!J101,";",input!K101,";",input!L101,";",input!M101,";;;;;;;;;;"))</f>
        <v>pasajeros_fin;;;;;;;;;;;;;;;;;;;;;</v>
      </c>
    </row>
    <row r="76" spans="1:1" x14ac:dyDescent="0.25">
      <c r="A76" t="str">
        <f>IF(ISBLANK(input!D102),"pasajeros_fin;;;;;;;;;;;;;;;;;;;;;",_xlfn.CONCAT(input!B102,";",input!C102,";",input!D102,";",input!E102,";",input!F102,";",input!G102,";",input!H102,";",input!I102,";",input!J102,";",input!K102,";",input!L102,";",input!M102,";;;;;;;;;;"))</f>
        <v>pasajeros_fin;;;;;;;;;;;;;;;;;;;;;</v>
      </c>
    </row>
    <row r="77" spans="1:1" x14ac:dyDescent="0.25">
      <c r="A77" t="str">
        <f>IF(ISBLANK(input!D103),"pasajeros_fin;;;;;;;;;;;;;;;;;;;;;",_xlfn.CONCAT(input!B103,";",input!C103,";",input!D103,";",input!E103,";",input!F103,";",input!G103,";",input!H103,";",input!I103,";",input!J103,";",input!K103,";",input!L103,";",input!M103,";;;;;;;;;;"))</f>
        <v>pasajeros_fin;;;;;;;;;;;;;;;;;;;;;</v>
      </c>
    </row>
    <row r="78" spans="1:1" x14ac:dyDescent="0.25">
      <c r="A78" t="str">
        <f>IF(ISBLANK(input!D104),"pasajeros_fin;;;;;;;;;;;;;;;;;;;;;",_xlfn.CONCAT(input!B104,";",input!C104,";",input!D104,";",input!E104,";",input!F104,";",input!G104,";",input!H104,";",input!I104,";",input!J104,";",input!K104,";",input!L104,";",input!M104,";;;;;;;;;;"))</f>
        <v>pasajeros_fin;;;;;;;;;;;;;;;;;;;;;</v>
      </c>
    </row>
    <row r="79" spans="1:1" x14ac:dyDescent="0.25">
      <c r="A79" t="str">
        <f>IF(ISBLANK(input!D105),"pasajeros_fin;;;;;;;;;;;;;;;;;;;;;",_xlfn.CONCAT(input!B105,";",input!C105,";",input!D105,";",input!E105,";",input!F105,";",input!G105,";",input!H105,";",input!I105,";",input!J105,";",input!K105,";",input!L105,";",input!M105,";;;;;;;;;;"))</f>
        <v>pasajeros_fin;;;;;;;;;;;;;;;;;;;;;</v>
      </c>
    </row>
    <row r="80" spans="1:1" x14ac:dyDescent="0.25">
      <c r="A80" t="str">
        <f>IF(ISBLANK(input!D106),"pasajeros_fin;;;;;;;;;;;;;;;;;;;;;",_xlfn.CONCAT(input!B106,";",input!C106,";",input!D106,";",input!E106,";",input!F106,";",input!G106,";",input!H106,";",input!I106,";",input!J106,";",input!K106,";",input!L106,";",input!M106,";;;;;;;;;;"))</f>
        <v>pasajeros_fin;;;;;;;;;;;;;;;;;;;;;</v>
      </c>
    </row>
    <row r="81" spans="1:1" x14ac:dyDescent="0.25">
      <c r="A81" t="str">
        <f>IF(ISBLANK(input!D107),"pasajeros_fin;;;;;;;;;;;;;;;;;;;;;",_xlfn.CONCAT(input!B107,";",input!C107,";",input!D107,";",input!E107,";",input!F107,";",input!G107,";",input!H107,";",input!I107,";",input!J107,";",input!K107,";",input!L107,";",input!M107,";;;;;;;;;;"))</f>
        <v>pasajeros_fin;;;;;;;;;;;;;;;;;;;;;</v>
      </c>
    </row>
    <row r="82" spans="1:1" x14ac:dyDescent="0.25">
      <c r="A82" t="str">
        <f>IF(ISBLANK(input!D108),"pasajeros_fin;;;;;;;;;;;;;;;;;;;;;",_xlfn.CONCAT(input!B108,";",input!C108,";",input!D108,";",input!E108,";",input!F108,";",input!G108,";",input!H108,";",input!I108,";",input!J108,";",input!K108,";",input!L108,";",input!M108,";;;;;;;;;;"))</f>
        <v>pasajeros_fin;;;;;;;;;;;;;;;;;;;;;</v>
      </c>
    </row>
    <row r="83" spans="1:1" x14ac:dyDescent="0.25">
      <c r="A83" t="str">
        <f>IF(ISBLANK(input!D109),"pasajeros_fin;;;;;;;;;;;;;;;;;;;;;",_xlfn.CONCAT(input!B109,";",input!C109,";",input!D109,";",input!E109,";",input!F109,";",input!G109,";",input!H109,";",input!I109,";",input!J109,";",input!K109,";",input!L109,";",input!M109,";;;;;;;;;;"))</f>
        <v>pasajeros_fin;;;;;;;;;;;;;;;;;;;;;</v>
      </c>
    </row>
    <row r="84" spans="1:1" x14ac:dyDescent="0.25">
      <c r="A84" t="str">
        <f>IF(ISBLANK(input!D110),"pasajeros_fin;;;;;;;;;;;;;;;;;;;;;",_xlfn.CONCAT(input!B110,";",input!C110,";",input!D110,";",input!E110,";",input!F110,";",input!G110,";",input!H110,";",input!I110,";",input!J110,";",input!K110,";",input!L110,";",input!M110,";;;;;;;;;;"))</f>
        <v>pasajeros_fin;;;;;;;;;;;;;;;;;;;;;</v>
      </c>
    </row>
    <row r="85" spans="1:1" x14ac:dyDescent="0.25">
      <c r="A85" t="str">
        <f>IF(ISBLANK(input!D111),"pasajeros_fin;;;;;;;;;;;;;;;;;;;;;",_xlfn.CONCAT(input!B111,";",input!C111,";",input!D111,";",input!E111,";",input!F111,";",input!G111,";",input!H111,";",input!I111,";",input!J111,";",input!K111,";",input!L111,";",input!M111,";;;;;;;;;;"))</f>
        <v>pasajeros_fin;;;;;;;;;;;;;;;;;;;;;</v>
      </c>
    </row>
    <row r="86" spans="1:1" x14ac:dyDescent="0.25">
      <c r="A86" t="str">
        <f>IF(ISBLANK(input!D112),"pasajeros_fin;;;;;;;;;;;;;;;;;;;;;",_xlfn.CONCAT(input!B112,";",input!C112,";",input!D112,";",input!E112,";",input!F112,";",input!G112,";",input!H112,";",input!I112,";",input!J112,";",input!K112,";",input!L112,";",input!M112,";;;;;;;;;;"))</f>
        <v>pasajeros_fin;;;;;;;;;;;;;;;;;;;;;</v>
      </c>
    </row>
    <row r="87" spans="1:1" x14ac:dyDescent="0.25">
      <c r="A87" t="str">
        <f>IF(ISBLANK(input!D113),"pasajeros_fin;;;;;;;;;;;;;;;;;;;;;",_xlfn.CONCAT(input!B113,";",input!C113,";",input!D113,";",input!E113,";",input!F113,";",input!G113,";",input!H113,";",input!I113,";",input!J113,";",input!K113,";",input!L113,";",input!M113,";;;;;;;;;;"))</f>
        <v>pasajeros_fin;;;;;;;;;;;;;;;;;;;;;</v>
      </c>
    </row>
    <row r="88" spans="1:1" x14ac:dyDescent="0.25">
      <c r="A88" t="str">
        <f>IF(ISBLANK(input!D114),"pasajeros_fin;;;;;;;;;;;;;;;;;;;;;",_xlfn.CONCAT(input!B114,";",input!C114,";",input!D114,";",input!E114,";",input!F114,";",input!G114,";",input!H114,";",input!I114,";",input!J114,";",input!K114,";",input!L114,";",input!M114,";;;;;;;;;;"))</f>
        <v>pasajeros_fin;;;;;;;;;;;;;;;;;;;;;</v>
      </c>
    </row>
    <row r="89" spans="1:1" x14ac:dyDescent="0.25">
      <c r="A89" t="str">
        <f>IF(ISBLANK(input!D115),"pasajeros_fin;;;;;;;;;;;;;;;;;;;;;",_xlfn.CONCAT(input!B115,";",input!C115,";",input!D115,";",input!E115,";",input!F115,";",input!G115,";",input!H115,";",input!I115,";",input!J115,";",input!K115,";",input!L115,";",input!M115,";;;;;;;;;;"))</f>
        <v>pasajeros_fin;;;;;;;;;;;;;;;;;;;;;</v>
      </c>
    </row>
    <row r="90" spans="1:1" x14ac:dyDescent="0.25">
      <c r="A90" t="str">
        <f>IF(ISBLANK(input!D116),"pasajeros_fin;;;;;;;;;;;;;;;;;;;;;",_xlfn.CONCAT(input!B116,";",input!C116,";",input!D116,";",input!E116,";",input!F116,";",input!G116,";",input!H116,";",input!I116,";",input!J116,";",input!K116,";",input!L116,";",input!M116,";;;;;;;;;;"))</f>
        <v>pasajeros_fin;;;;;;;;;;;;;;;;;;;;;</v>
      </c>
    </row>
    <row r="91" spans="1:1" x14ac:dyDescent="0.25">
      <c r="A91" t="str">
        <f>IF(ISBLANK(input!D117),"pasajeros_fin;;;;;;;;;;;;;;;;;;;;;",_xlfn.CONCAT(input!B117,";",input!C117,";",input!D117,";",input!E117,";",input!F117,";",input!G117,";",input!H117,";",input!I117,";",input!J117,";",input!K117,";",input!L117,";",input!M117,";;;;;;;;;;"))</f>
        <v>pasajeros_fin;;;;;;;;;;;;;;;;;;;;;</v>
      </c>
    </row>
    <row r="92" spans="1:1" x14ac:dyDescent="0.25">
      <c r="A92" t="str">
        <f>IF(ISBLANK(input!D118),"pasajeros_fin;;;;;;;;;;;;;;;;;;;;;",_xlfn.CONCAT(input!B118,";",input!C118,";",input!D118,";",input!E118,";",input!F118,";",input!G118,";",input!H118,";",input!I118,";",input!J118,";",input!K118,";",input!L118,";",input!M118,";;;;;;;;;;"))</f>
        <v>pasajeros_fin;;;;;;;;;;;;;;;;;;;;;</v>
      </c>
    </row>
    <row r="93" spans="1:1" x14ac:dyDescent="0.25">
      <c r="A93" t="str">
        <f>IF(ISBLANK(input!D119),"pasajeros_fin;;;;;;;;;;;;;;;;;;;;;",_xlfn.CONCAT(input!B119,";",input!C119,";",input!D119,";",input!E119,";",input!F119,";",input!G119,";",input!H119,";",input!I119,";",input!J119,";",input!K119,";",input!L119,";",input!M119,";;;;;;;;;;"))</f>
        <v>pasajeros_fin;;;;;;;;;;;;;;;;;;;;;</v>
      </c>
    </row>
    <row r="94" spans="1:1" x14ac:dyDescent="0.25">
      <c r="A94" t="str">
        <f>IF(ISBLANK(input!D120),"pasajeros_fin;;;;;;;;;;;;;;;;;;;;;",_xlfn.CONCAT(input!B120,";",input!C120,";",input!D120,";",input!E120,";",input!F120,";",input!G120,";",input!H120,";",input!I120,";",input!J120,";",input!K120,";",input!L120,";",input!M120,";;;;;;;;;;"))</f>
        <v>pasajeros_fin;;;;;;;;;;;;;;;;;;;;;</v>
      </c>
    </row>
    <row r="95" spans="1:1" x14ac:dyDescent="0.25">
      <c r="A95" t="str">
        <f>IF(ISBLANK(input!D121),"pasajeros_fin;;;;;;;;;;;;;;;;;;;;;",_xlfn.CONCAT(input!B121,";",input!C121,";",input!D121,";",input!E121,";",input!F121,";",input!G121,";",input!H121,";",input!I121,";",input!J121,";",input!K121,";",input!L121,";",input!M121,";;;;;;;;;;"))</f>
        <v>pasajeros_fin;;;;;;;;;;;;;;;;;;;;;</v>
      </c>
    </row>
    <row r="96" spans="1:1" x14ac:dyDescent="0.25">
      <c r="A96" t="str">
        <f>IF(ISBLANK(input!D122),"pasajeros_fin;;;;;;;;;;;;;;;;;;;;;",_xlfn.CONCAT(input!B122,";",input!C122,";",input!D122,";",input!E122,";",input!F122,";",input!G122,";",input!H122,";",input!I122,";",input!J122,";",input!K122,";",input!L122,";",input!M122,";;;;;;;;;;"))</f>
        <v>pasajeros_fin;;;;;;;;;;;;;;;;;;;;;</v>
      </c>
    </row>
    <row r="97" spans="1:1" x14ac:dyDescent="0.25">
      <c r="A97" t="str">
        <f>IF(ISBLANK(input!D123),"pasajeros_fin;;;;;;;;;;;;;;;;;;;;;",_xlfn.CONCAT(input!B123,";",input!C123,";",input!D123,";",input!E123,";",input!F123,";",input!G123,";",input!H123,";",input!I123,";",input!J123,";",input!K123,";",input!L123,";",input!M123,";;;;;;;;;;"))</f>
        <v>pasajeros_fin;;;;;;;;;;;;;;;;;;;;;</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38"/>
  <sheetViews>
    <sheetView workbookViewId="0">
      <selection activeCell="K23" sqref="K23"/>
    </sheetView>
  </sheetViews>
  <sheetFormatPr baseColWidth="10" defaultRowHeight="15.75" x14ac:dyDescent="0.25"/>
  <cols>
    <col min="1" max="1" width="17.5" bestFit="1" customWidth="1"/>
    <col min="2" max="2" width="15.875" bestFit="1" customWidth="1"/>
  </cols>
  <sheetData>
    <row r="1" spans="1:19" x14ac:dyDescent="0.25">
      <c r="A1" t="s">
        <v>428</v>
      </c>
      <c r="N1" t="s">
        <v>159</v>
      </c>
      <c r="Q1" t="s">
        <v>87</v>
      </c>
    </row>
    <row r="2" spans="1:19" x14ac:dyDescent="0.25">
      <c r="A2" t="s">
        <v>4</v>
      </c>
      <c r="B2" t="s">
        <v>86</v>
      </c>
      <c r="G2" t="s">
        <v>95</v>
      </c>
      <c r="H2">
        <v>1</v>
      </c>
      <c r="J2" t="s">
        <v>98</v>
      </c>
      <c r="L2" t="s">
        <v>100</v>
      </c>
      <c r="N2" t="s">
        <v>112</v>
      </c>
      <c r="O2" t="s">
        <v>146</v>
      </c>
      <c r="Q2" t="s">
        <v>146</v>
      </c>
      <c r="R2" t="s">
        <v>160</v>
      </c>
      <c r="S2" t="s">
        <v>161</v>
      </c>
    </row>
    <row r="3" spans="1:19" x14ac:dyDescent="0.25">
      <c r="A3" t="s">
        <v>77</v>
      </c>
      <c r="B3" t="s">
        <v>5</v>
      </c>
      <c r="G3" t="s">
        <v>96</v>
      </c>
      <c r="H3">
        <v>2</v>
      </c>
      <c r="J3" t="s">
        <v>56</v>
      </c>
      <c r="L3" t="s">
        <v>101</v>
      </c>
      <c r="N3" t="s">
        <v>147</v>
      </c>
      <c r="O3" t="s">
        <v>148</v>
      </c>
      <c r="Q3" t="s">
        <v>146</v>
      </c>
      <c r="R3" t="s">
        <v>162</v>
      </c>
      <c r="S3" t="s">
        <v>163</v>
      </c>
    </row>
    <row r="4" spans="1:19" x14ac:dyDescent="0.25">
      <c r="A4" t="s">
        <v>78</v>
      </c>
      <c r="B4" t="s">
        <v>82</v>
      </c>
      <c r="G4" t="s">
        <v>97</v>
      </c>
      <c r="H4">
        <v>3</v>
      </c>
      <c r="J4" t="s">
        <v>99</v>
      </c>
      <c r="N4" t="s">
        <v>149</v>
      </c>
      <c r="O4" t="s">
        <v>150</v>
      </c>
      <c r="Q4" t="s">
        <v>146</v>
      </c>
      <c r="R4" t="s">
        <v>164</v>
      </c>
      <c r="S4" t="s">
        <v>165</v>
      </c>
    </row>
    <row r="5" spans="1:19" x14ac:dyDescent="0.25">
      <c r="A5" t="s">
        <v>79</v>
      </c>
      <c r="B5" t="s">
        <v>83</v>
      </c>
      <c r="N5" t="s">
        <v>151</v>
      </c>
      <c r="O5" t="s">
        <v>152</v>
      </c>
      <c r="Q5" t="s">
        <v>146</v>
      </c>
      <c r="R5" t="s">
        <v>166</v>
      </c>
      <c r="S5" t="s">
        <v>167</v>
      </c>
    </row>
    <row r="6" spans="1:19" x14ac:dyDescent="0.25">
      <c r="A6" t="s">
        <v>81</v>
      </c>
      <c r="B6" t="s">
        <v>84</v>
      </c>
      <c r="N6" t="s">
        <v>153</v>
      </c>
      <c r="O6" t="s">
        <v>154</v>
      </c>
      <c r="Q6" t="s">
        <v>146</v>
      </c>
      <c r="R6" t="s">
        <v>168</v>
      </c>
      <c r="S6" t="s">
        <v>33</v>
      </c>
    </row>
    <row r="7" spans="1:19" x14ac:dyDescent="0.25">
      <c r="A7" t="s">
        <v>80</v>
      </c>
      <c r="B7" t="s">
        <v>85</v>
      </c>
      <c r="N7" t="s">
        <v>155</v>
      </c>
      <c r="O7" t="s">
        <v>156</v>
      </c>
      <c r="Q7" t="s">
        <v>146</v>
      </c>
      <c r="R7" t="s">
        <v>169</v>
      </c>
      <c r="S7" t="s">
        <v>170</v>
      </c>
    </row>
    <row r="8" spans="1:19" x14ac:dyDescent="0.25">
      <c r="N8" t="s">
        <v>157</v>
      </c>
      <c r="O8" t="s">
        <v>158</v>
      </c>
      <c r="Q8" t="s">
        <v>146</v>
      </c>
      <c r="R8" t="s">
        <v>171</v>
      </c>
      <c r="S8" t="s">
        <v>172</v>
      </c>
    </row>
    <row r="9" spans="1:19" x14ac:dyDescent="0.25">
      <c r="Q9" t="s">
        <v>146</v>
      </c>
      <c r="R9" t="s">
        <v>173</v>
      </c>
      <c r="S9" t="s">
        <v>174</v>
      </c>
    </row>
    <row r="10" spans="1:19" x14ac:dyDescent="0.25">
      <c r="Q10" t="s">
        <v>146</v>
      </c>
      <c r="R10" t="s">
        <v>175</v>
      </c>
      <c r="S10" t="s">
        <v>176</v>
      </c>
    </row>
    <row r="11" spans="1:19" x14ac:dyDescent="0.25">
      <c r="Q11" t="s">
        <v>146</v>
      </c>
      <c r="R11" t="s">
        <v>177</v>
      </c>
      <c r="S11" t="s">
        <v>178</v>
      </c>
    </row>
    <row r="12" spans="1:19" x14ac:dyDescent="0.25">
      <c r="Q12" t="s">
        <v>146</v>
      </c>
      <c r="R12" t="s">
        <v>179</v>
      </c>
      <c r="S12" t="s">
        <v>35</v>
      </c>
    </row>
    <row r="13" spans="1:19" x14ac:dyDescent="0.25">
      <c r="Q13" t="s">
        <v>146</v>
      </c>
      <c r="R13" t="s">
        <v>180</v>
      </c>
      <c r="S13" t="s">
        <v>181</v>
      </c>
    </row>
    <row r="14" spans="1:19" x14ac:dyDescent="0.25">
      <c r="Q14" t="s">
        <v>146</v>
      </c>
      <c r="R14" t="s">
        <v>182</v>
      </c>
      <c r="S14" t="s">
        <v>183</v>
      </c>
    </row>
    <row r="15" spans="1:19" x14ac:dyDescent="0.25">
      <c r="Q15" t="s">
        <v>146</v>
      </c>
      <c r="R15" t="s">
        <v>184</v>
      </c>
      <c r="S15" t="s">
        <v>185</v>
      </c>
    </row>
    <row r="16" spans="1:19" x14ac:dyDescent="0.25">
      <c r="Q16" t="s">
        <v>146</v>
      </c>
      <c r="R16" t="s">
        <v>186</v>
      </c>
      <c r="S16" t="s">
        <v>187</v>
      </c>
    </row>
    <row r="17" spans="17:19" x14ac:dyDescent="0.25">
      <c r="Q17" t="s">
        <v>146</v>
      </c>
      <c r="R17" t="s">
        <v>188</v>
      </c>
      <c r="S17" t="s">
        <v>189</v>
      </c>
    </row>
    <row r="18" spans="17:19" x14ac:dyDescent="0.25">
      <c r="Q18" t="s">
        <v>146</v>
      </c>
      <c r="R18" t="s">
        <v>190</v>
      </c>
      <c r="S18" t="s">
        <v>191</v>
      </c>
    </row>
    <row r="19" spans="17:19" x14ac:dyDescent="0.25">
      <c r="Q19" t="s">
        <v>146</v>
      </c>
      <c r="R19" t="s">
        <v>192</v>
      </c>
      <c r="S19" t="s">
        <v>193</v>
      </c>
    </row>
    <row r="20" spans="17:19" x14ac:dyDescent="0.25">
      <c r="Q20" t="s">
        <v>146</v>
      </c>
      <c r="R20" t="s">
        <v>194</v>
      </c>
      <c r="S20" t="s">
        <v>195</v>
      </c>
    </row>
    <row r="21" spans="17:19" x14ac:dyDescent="0.25">
      <c r="Q21" t="s">
        <v>146</v>
      </c>
      <c r="R21" t="s">
        <v>196</v>
      </c>
      <c r="S21" t="s">
        <v>197</v>
      </c>
    </row>
    <row r="22" spans="17:19" x14ac:dyDescent="0.25">
      <c r="Q22" t="s">
        <v>146</v>
      </c>
      <c r="R22" t="s">
        <v>198</v>
      </c>
      <c r="S22" t="s">
        <v>199</v>
      </c>
    </row>
    <row r="23" spans="17:19" x14ac:dyDescent="0.25">
      <c r="Q23" t="s">
        <v>146</v>
      </c>
      <c r="R23" t="s">
        <v>200</v>
      </c>
      <c r="S23" t="s">
        <v>201</v>
      </c>
    </row>
    <row r="24" spans="17:19" x14ac:dyDescent="0.25">
      <c r="Q24" t="s">
        <v>146</v>
      </c>
      <c r="R24" t="s">
        <v>202</v>
      </c>
      <c r="S24" t="s">
        <v>203</v>
      </c>
    </row>
    <row r="25" spans="17:19" x14ac:dyDescent="0.25">
      <c r="Q25" t="s">
        <v>146</v>
      </c>
      <c r="R25" t="s">
        <v>204</v>
      </c>
      <c r="S25" t="s">
        <v>205</v>
      </c>
    </row>
    <row r="26" spans="17:19" x14ac:dyDescent="0.25">
      <c r="Q26" t="s">
        <v>148</v>
      </c>
      <c r="R26" t="s">
        <v>206</v>
      </c>
      <c r="S26" t="s">
        <v>207</v>
      </c>
    </row>
    <row r="27" spans="17:19" x14ac:dyDescent="0.25">
      <c r="Q27" t="s">
        <v>148</v>
      </c>
      <c r="R27" t="s">
        <v>208</v>
      </c>
      <c r="S27" t="s">
        <v>209</v>
      </c>
    </row>
    <row r="28" spans="17:19" x14ac:dyDescent="0.25">
      <c r="Q28" t="s">
        <v>148</v>
      </c>
      <c r="R28" t="s">
        <v>210</v>
      </c>
      <c r="S28" t="s">
        <v>211</v>
      </c>
    </row>
    <row r="29" spans="17:19" x14ac:dyDescent="0.25">
      <c r="Q29" t="s">
        <v>148</v>
      </c>
      <c r="R29" t="s">
        <v>212</v>
      </c>
      <c r="S29" t="s">
        <v>213</v>
      </c>
    </row>
    <row r="30" spans="17:19" x14ac:dyDescent="0.25">
      <c r="Q30" t="s">
        <v>148</v>
      </c>
      <c r="R30" t="s">
        <v>214</v>
      </c>
      <c r="S30" t="s">
        <v>215</v>
      </c>
    </row>
    <row r="31" spans="17:19" x14ac:dyDescent="0.25">
      <c r="Q31" t="s">
        <v>148</v>
      </c>
      <c r="R31" t="s">
        <v>216</v>
      </c>
      <c r="S31" t="s">
        <v>217</v>
      </c>
    </row>
    <row r="32" spans="17:19" x14ac:dyDescent="0.25">
      <c r="Q32" t="s">
        <v>148</v>
      </c>
      <c r="R32" t="s">
        <v>218</v>
      </c>
      <c r="S32" t="s">
        <v>219</v>
      </c>
    </row>
    <row r="33" spans="17:19" x14ac:dyDescent="0.25">
      <c r="Q33" t="s">
        <v>148</v>
      </c>
      <c r="R33" t="s">
        <v>196</v>
      </c>
      <c r="S33" t="s">
        <v>220</v>
      </c>
    </row>
    <row r="34" spans="17:19" x14ac:dyDescent="0.25">
      <c r="Q34" t="s">
        <v>148</v>
      </c>
      <c r="R34" t="s">
        <v>221</v>
      </c>
      <c r="S34" t="s">
        <v>222</v>
      </c>
    </row>
    <row r="35" spans="17:19" x14ac:dyDescent="0.25">
      <c r="Q35" t="s">
        <v>150</v>
      </c>
      <c r="R35" t="s">
        <v>223</v>
      </c>
      <c r="S35" t="s">
        <v>224</v>
      </c>
    </row>
    <row r="36" spans="17:19" x14ac:dyDescent="0.25">
      <c r="Q36" t="s">
        <v>150</v>
      </c>
      <c r="R36" t="s">
        <v>225</v>
      </c>
      <c r="S36" t="s">
        <v>226</v>
      </c>
    </row>
    <row r="37" spans="17:19" x14ac:dyDescent="0.25">
      <c r="Q37" t="s">
        <v>150</v>
      </c>
      <c r="R37" t="s">
        <v>227</v>
      </c>
      <c r="S37" t="s">
        <v>228</v>
      </c>
    </row>
    <row r="38" spans="17:19" x14ac:dyDescent="0.25">
      <c r="Q38" t="s">
        <v>150</v>
      </c>
      <c r="R38" t="s">
        <v>229</v>
      </c>
      <c r="S38" t="s">
        <v>230</v>
      </c>
    </row>
    <row r="39" spans="17:19" x14ac:dyDescent="0.25">
      <c r="Q39" t="s">
        <v>150</v>
      </c>
      <c r="R39" t="s">
        <v>231</v>
      </c>
      <c r="S39" t="s">
        <v>232</v>
      </c>
    </row>
    <row r="40" spans="17:19" x14ac:dyDescent="0.25">
      <c r="Q40" t="s">
        <v>150</v>
      </c>
      <c r="R40" t="s">
        <v>233</v>
      </c>
      <c r="S40" t="s">
        <v>234</v>
      </c>
    </row>
    <row r="41" spans="17:19" x14ac:dyDescent="0.25">
      <c r="Q41" t="s">
        <v>150</v>
      </c>
      <c r="R41" t="s">
        <v>235</v>
      </c>
      <c r="S41" t="s">
        <v>236</v>
      </c>
    </row>
    <row r="42" spans="17:19" x14ac:dyDescent="0.25">
      <c r="Q42" t="s">
        <v>150</v>
      </c>
      <c r="R42" t="s">
        <v>237</v>
      </c>
      <c r="S42" t="s">
        <v>238</v>
      </c>
    </row>
    <row r="43" spans="17:19" x14ac:dyDescent="0.25">
      <c r="Q43" t="s">
        <v>150</v>
      </c>
      <c r="R43" t="s">
        <v>239</v>
      </c>
      <c r="S43" t="s">
        <v>240</v>
      </c>
    </row>
    <row r="44" spans="17:19" x14ac:dyDescent="0.25">
      <c r="Q44" t="s">
        <v>150</v>
      </c>
      <c r="R44" t="s">
        <v>241</v>
      </c>
      <c r="S44" t="s">
        <v>242</v>
      </c>
    </row>
    <row r="45" spans="17:19" x14ac:dyDescent="0.25">
      <c r="Q45" t="s">
        <v>150</v>
      </c>
      <c r="R45" t="s">
        <v>243</v>
      </c>
      <c r="S45" t="s">
        <v>244</v>
      </c>
    </row>
    <row r="46" spans="17:19" x14ac:dyDescent="0.25">
      <c r="Q46" t="s">
        <v>150</v>
      </c>
      <c r="R46" t="s">
        <v>245</v>
      </c>
      <c r="S46" t="s">
        <v>246</v>
      </c>
    </row>
    <row r="47" spans="17:19" x14ac:dyDescent="0.25">
      <c r="Q47" t="s">
        <v>150</v>
      </c>
      <c r="R47" t="s">
        <v>247</v>
      </c>
      <c r="S47" t="s">
        <v>248</v>
      </c>
    </row>
    <row r="48" spans="17:19" x14ac:dyDescent="0.25">
      <c r="Q48" t="s">
        <v>150</v>
      </c>
      <c r="R48" t="s">
        <v>249</v>
      </c>
      <c r="S48" t="s">
        <v>250</v>
      </c>
    </row>
    <row r="49" spans="17:19" x14ac:dyDescent="0.25">
      <c r="Q49" t="s">
        <v>150</v>
      </c>
      <c r="R49" t="s">
        <v>251</v>
      </c>
      <c r="S49" t="s">
        <v>252</v>
      </c>
    </row>
    <row r="50" spans="17:19" x14ac:dyDescent="0.25">
      <c r="Q50" t="s">
        <v>150</v>
      </c>
      <c r="R50" t="s">
        <v>253</v>
      </c>
      <c r="S50" t="s">
        <v>254</v>
      </c>
    </row>
    <row r="51" spans="17:19" x14ac:dyDescent="0.25">
      <c r="Q51" t="s">
        <v>150</v>
      </c>
      <c r="R51" t="s">
        <v>255</v>
      </c>
      <c r="S51" t="s">
        <v>256</v>
      </c>
    </row>
    <row r="52" spans="17:19" x14ac:dyDescent="0.25">
      <c r="Q52" t="s">
        <v>150</v>
      </c>
      <c r="R52" t="s">
        <v>257</v>
      </c>
      <c r="S52" t="s">
        <v>258</v>
      </c>
    </row>
    <row r="53" spans="17:19" x14ac:dyDescent="0.25">
      <c r="Q53" t="s">
        <v>150</v>
      </c>
      <c r="R53" t="s">
        <v>259</v>
      </c>
      <c r="S53" t="s">
        <v>260</v>
      </c>
    </row>
    <row r="54" spans="17:19" x14ac:dyDescent="0.25">
      <c r="Q54" t="s">
        <v>150</v>
      </c>
      <c r="R54" t="s">
        <v>261</v>
      </c>
      <c r="S54" t="s">
        <v>262</v>
      </c>
    </row>
    <row r="55" spans="17:19" x14ac:dyDescent="0.25">
      <c r="Q55" t="s">
        <v>150</v>
      </c>
      <c r="R55" t="s">
        <v>263</v>
      </c>
      <c r="S55" t="s">
        <v>264</v>
      </c>
    </row>
    <row r="56" spans="17:19" x14ac:dyDescent="0.25">
      <c r="Q56" t="s">
        <v>150</v>
      </c>
      <c r="R56" t="s">
        <v>265</v>
      </c>
      <c r="S56" t="s">
        <v>266</v>
      </c>
    </row>
    <row r="57" spans="17:19" x14ac:dyDescent="0.25">
      <c r="Q57" t="s">
        <v>150</v>
      </c>
      <c r="R57" t="s">
        <v>267</v>
      </c>
      <c r="S57" t="s">
        <v>268</v>
      </c>
    </row>
    <row r="58" spans="17:19" x14ac:dyDescent="0.25">
      <c r="Q58" t="s">
        <v>150</v>
      </c>
      <c r="R58" t="s">
        <v>269</v>
      </c>
      <c r="S58" t="s">
        <v>270</v>
      </c>
    </row>
    <row r="59" spans="17:19" x14ac:dyDescent="0.25">
      <c r="Q59" t="s">
        <v>150</v>
      </c>
      <c r="R59" t="s">
        <v>271</v>
      </c>
      <c r="S59" t="s">
        <v>272</v>
      </c>
    </row>
    <row r="60" spans="17:19" x14ac:dyDescent="0.25">
      <c r="Q60" t="s">
        <v>150</v>
      </c>
      <c r="R60" t="s">
        <v>273</v>
      </c>
      <c r="S60" t="s">
        <v>274</v>
      </c>
    </row>
    <row r="61" spans="17:19" x14ac:dyDescent="0.25">
      <c r="Q61" t="s">
        <v>150</v>
      </c>
      <c r="R61" t="s">
        <v>275</v>
      </c>
      <c r="S61" t="s">
        <v>276</v>
      </c>
    </row>
    <row r="62" spans="17:19" x14ac:dyDescent="0.25">
      <c r="Q62" t="s">
        <v>152</v>
      </c>
      <c r="R62" t="s">
        <v>277</v>
      </c>
      <c r="S62" t="s">
        <v>278</v>
      </c>
    </row>
    <row r="63" spans="17:19" x14ac:dyDescent="0.25">
      <c r="Q63" t="s">
        <v>152</v>
      </c>
      <c r="R63" t="s">
        <v>279</v>
      </c>
      <c r="S63" t="s">
        <v>280</v>
      </c>
    </row>
    <row r="64" spans="17:19" x14ac:dyDescent="0.25">
      <c r="Q64" t="s">
        <v>152</v>
      </c>
      <c r="R64" t="s">
        <v>281</v>
      </c>
      <c r="S64" t="s">
        <v>282</v>
      </c>
    </row>
    <row r="65" spans="17:19" x14ac:dyDescent="0.25">
      <c r="Q65" t="s">
        <v>152</v>
      </c>
      <c r="R65" t="s">
        <v>283</v>
      </c>
      <c r="S65" t="s">
        <v>284</v>
      </c>
    </row>
    <row r="66" spans="17:19" x14ac:dyDescent="0.25">
      <c r="Q66" t="s">
        <v>152</v>
      </c>
      <c r="R66" t="s">
        <v>285</v>
      </c>
      <c r="S66" t="s">
        <v>286</v>
      </c>
    </row>
    <row r="67" spans="17:19" x14ac:dyDescent="0.25">
      <c r="Q67" t="s">
        <v>152</v>
      </c>
      <c r="R67" t="s">
        <v>287</v>
      </c>
      <c r="S67" t="s">
        <v>288</v>
      </c>
    </row>
    <row r="68" spans="17:19" x14ac:dyDescent="0.25">
      <c r="Q68" t="s">
        <v>152</v>
      </c>
      <c r="R68" t="s">
        <v>289</v>
      </c>
      <c r="S68" t="s">
        <v>290</v>
      </c>
    </row>
    <row r="69" spans="17:19" x14ac:dyDescent="0.25">
      <c r="Q69" t="s">
        <v>152</v>
      </c>
      <c r="R69" t="s">
        <v>291</v>
      </c>
      <c r="S69" t="s">
        <v>292</v>
      </c>
    </row>
    <row r="70" spans="17:19" x14ac:dyDescent="0.25">
      <c r="Q70" t="s">
        <v>152</v>
      </c>
      <c r="R70" t="s">
        <v>293</v>
      </c>
      <c r="S70" t="s">
        <v>294</v>
      </c>
    </row>
    <row r="71" spans="17:19" x14ac:dyDescent="0.25">
      <c r="Q71" t="s">
        <v>152</v>
      </c>
      <c r="R71" t="s">
        <v>295</v>
      </c>
      <c r="S71" t="s">
        <v>296</v>
      </c>
    </row>
    <row r="72" spans="17:19" x14ac:dyDescent="0.25">
      <c r="Q72" t="s">
        <v>152</v>
      </c>
      <c r="R72" t="s">
        <v>297</v>
      </c>
      <c r="S72" t="s">
        <v>298</v>
      </c>
    </row>
    <row r="73" spans="17:19" x14ac:dyDescent="0.25">
      <c r="Q73" t="s">
        <v>152</v>
      </c>
      <c r="R73" t="s">
        <v>299</v>
      </c>
      <c r="S73" t="s">
        <v>300</v>
      </c>
    </row>
    <row r="74" spans="17:19" x14ac:dyDescent="0.25">
      <c r="Q74" t="s">
        <v>152</v>
      </c>
      <c r="R74" t="s">
        <v>301</v>
      </c>
      <c r="S74" t="s">
        <v>302</v>
      </c>
    </row>
    <row r="75" spans="17:19" x14ac:dyDescent="0.25">
      <c r="Q75" t="s">
        <v>152</v>
      </c>
      <c r="R75" t="s">
        <v>303</v>
      </c>
      <c r="S75" t="s">
        <v>304</v>
      </c>
    </row>
    <row r="76" spans="17:19" x14ac:dyDescent="0.25">
      <c r="Q76" t="s">
        <v>152</v>
      </c>
      <c r="R76" t="s">
        <v>305</v>
      </c>
      <c r="S76" t="s">
        <v>306</v>
      </c>
    </row>
    <row r="77" spans="17:19" x14ac:dyDescent="0.25">
      <c r="Q77" t="s">
        <v>154</v>
      </c>
      <c r="R77" t="s">
        <v>307</v>
      </c>
      <c r="S77" t="s">
        <v>308</v>
      </c>
    </row>
    <row r="78" spans="17:19" x14ac:dyDescent="0.25">
      <c r="Q78" t="s">
        <v>154</v>
      </c>
      <c r="R78" t="s">
        <v>309</v>
      </c>
      <c r="S78" t="s">
        <v>310</v>
      </c>
    </row>
    <row r="79" spans="17:19" x14ac:dyDescent="0.25">
      <c r="Q79" t="s">
        <v>154</v>
      </c>
      <c r="R79" t="s">
        <v>311</v>
      </c>
      <c r="S79" t="s">
        <v>312</v>
      </c>
    </row>
    <row r="80" spans="17:19" x14ac:dyDescent="0.25">
      <c r="Q80" t="s">
        <v>154</v>
      </c>
      <c r="R80" t="s">
        <v>313</v>
      </c>
      <c r="S80" t="s">
        <v>314</v>
      </c>
    </row>
    <row r="81" spans="17:19" x14ac:dyDescent="0.25">
      <c r="Q81" t="s">
        <v>154</v>
      </c>
      <c r="R81" t="s">
        <v>315</v>
      </c>
      <c r="S81" t="s">
        <v>316</v>
      </c>
    </row>
    <row r="82" spans="17:19" x14ac:dyDescent="0.25">
      <c r="Q82" t="s">
        <v>154</v>
      </c>
      <c r="R82" t="s">
        <v>317</v>
      </c>
      <c r="S82" t="s">
        <v>318</v>
      </c>
    </row>
    <row r="83" spans="17:19" x14ac:dyDescent="0.25">
      <c r="Q83" t="s">
        <v>154</v>
      </c>
      <c r="R83" t="s">
        <v>319</v>
      </c>
      <c r="S83" t="s">
        <v>320</v>
      </c>
    </row>
    <row r="84" spans="17:19" x14ac:dyDescent="0.25">
      <c r="Q84" t="s">
        <v>154</v>
      </c>
      <c r="R84" t="s">
        <v>321</v>
      </c>
      <c r="S84" t="s">
        <v>322</v>
      </c>
    </row>
    <row r="85" spans="17:19" x14ac:dyDescent="0.25">
      <c r="Q85" t="s">
        <v>154</v>
      </c>
      <c r="R85" t="s">
        <v>323</v>
      </c>
      <c r="S85" t="s">
        <v>324</v>
      </c>
    </row>
    <row r="86" spans="17:19" x14ac:dyDescent="0.25">
      <c r="Q86" t="s">
        <v>154</v>
      </c>
      <c r="R86" t="s">
        <v>325</v>
      </c>
      <c r="S86" t="s">
        <v>326</v>
      </c>
    </row>
    <row r="87" spans="17:19" x14ac:dyDescent="0.25">
      <c r="Q87" t="s">
        <v>154</v>
      </c>
      <c r="R87" t="s">
        <v>327</v>
      </c>
      <c r="S87" t="s">
        <v>328</v>
      </c>
    </row>
    <row r="88" spans="17:19" x14ac:dyDescent="0.25">
      <c r="Q88" t="s">
        <v>154</v>
      </c>
      <c r="R88" t="s">
        <v>329</v>
      </c>
      <c r="S88" t="s">
        <v>330</v>
      </c>
    </row>
    <row r="89" spans="17:19" x14ac:dyDescent="0.25">
      <c r="Q89" t="s">
        <v>154</v>
      </c>
      <c r="R89" t="s">
        <v>331</v>
      </c>
      <c r="S89" t="s">
        <v>332</v>
      </c>
    </row>
    <row r="90" spans="17:19" x14ac:dyDescent="0.25">
      <c r="Q90" t="s">
        <v>154</v>
      </c>
      <c r="R90" t="s">
        <v>184</v>
      </c>
      <c r="S90" t="s">
        <v>333</v>
      </c>
    </row>
    <row r="91" spans="17:19" x14ac:dyDescent="0.25">
      <c r="Q91" t="s">
        <v>154</v>
      </c>
      <c r="R91" t="s">
        <v>334</v>
      </c>
      <c r="S91" t="s">
        <v>335</v>
      </c>
    </row>
    <row r="92" spans="17:19" x14ac:dyDescent="0.25">
      <c r="Q92" t="s">
        <v>154</v>
      </c>
      <c r="R92" t="s">
        <v>336</v>
      </c>
      <c r="S92" t="s">
        <v>337</v>
      </c>
    </row>
    <row r="93" spans="17:19" x14ac:dyDescent="0.25">
      <c r="Q93" t="s">
        <v>154</v>
      </c>
      <c r="R93" t="s">
        <v>338</v>
      </c>
      <c r="S93" t="s">
        <v>339</v>
      </c>
    </row>
    <row r="94" spans="17:19" x14ac:dyDescent="0.25">
      <c r="Q94" t="s">
        <v>154</v>
      </c>
      <c r="R94" t="s">
        <v>340</v>
      </c>
      <c r="S94" t="s">
        <v>341</v>
      </c>
    </row>
    <row r="95" spans="17:19" x14ac:dyDescent="0.25">
      <c r="Q95" t="s">
        <v>156</v>
      </c>
      <c r="R95" t="s">
        <v>229</v>
      </c>
      <c r="S95" t="s">
        <v>342</v>
      </c>
    </row>
    <row r="96" spans="17:19" x14ac:dyDescent="0.25">
      <c r="Q96" t="s">
        <v>156</v>
      </c>
      <c r="R96" t="s">
        <v>343</v>
      </c>
      <c r="S96" t="s">
        <v>344</v>
      </c>
    </row>
    <row r="97" spans="17:19" x14ac:dyDescent="0.25">
      <c r="Q97" t="s">
        <v>156</v>
      </c>
      <c r="R97" t="s">
        <v>345</v>
      </c>
      <c r="S97" t="s">
        <v>346</v>
      </c>
    </row>
    <row r="98" spans="17:19" x14ac:dyDescent="0.25">
      <c r="Q98" t="s">
        <v>156</v>
      </c>
      <c r="R98" t="s">
        <v>347</v>
      </c>
      <c r="S98" t="s">
        <v>348</v>
      </c>
    </row>
    <row r="99" spans="17:19" x14ac:dyDescent="0.25">
      <c r="Q99" t="s">
        <v>156</v>
      </c>
      <c r="R99" t="s">
        <v>349</v>
      </c>
      <c r="S99" t="s">
        <v>350</v>
      </c>
    </row>
    <row r="100" spans="17:19" x14ac:dyDescent="0.25">
      <c r="Q100" t="s">
        <v>156</v>
      </c>
      <c r="R100" t="s">
        <v>351</v>
      </c>
      <c r="S100" t="s">
        <v>352</v>
      </c>
    </row>
    <row r="101" spans="17:19" x14ac:dyDescent="0.25">
      <c r="Q101" t="s">
        <v>156</v>
      </c>
      <c r="R101" t="s">
        <v>353</v>
      </c>
      <c r="S101" t="s">
        <v>354</v>
      </c>
    </row>
    <row r="102" spans="17:19" x14ac:dyDescent="0.25">
      <c r="Q102" t="s">
        <v>156</v>
      </c>
      <c r="R102" t="s">
        <v>355</v>
      </c>
      <c r="S102" t="s">
        <v>356</v>
      </c>
    </row>
    <row r="103" spans="17:19" x14ac:dyDescent="0.25">
      <c r="Q103" t="s">
        <v>156</v>
      </c>
      <c r="R103" t="s">
        <v>357</v>
      </c>
      <c r="S103" t="s">
        <v>358</v>
      </c>
    </row>
    <row r="104" spans="17:19" x14ac:dyDescent="0.25">
      <c r="Q104" t="s">
        <v>156</v>
      </c>
      <c r="R104" t="s">
        <v>359</v>
      </c>
      <c r="S104" t="s">
        <v>360</v>
      </c>
    </row>
    <row r="105" spans="17:19" x14ac:dyDescent="0.25">
      <c r="Q105" t="s">
        <v>156</v>
      </c>
      <c r="R105" t="s">
        <v>361</v>
      </c>
      <c r="S105" t="s">
        <v>362</v>
      </c>
    </row>
    <row r="106" spans="17:19" x14ac:dyDescent="0.25">
      <c r="Q106" t="s">
        <v>156</v>
      </c>
      <c r="R106" t="s">
        <v>363</v>
      </c>
      <c r="S106" t="s">
        <v>364</v>
      </c>
    </row>
    <row r="107" spans="17:19" x14ac:dyDescent="0.25">
      <c r="Q107" t="s">
        <v>156</v>
      </c>
      <c r="R107" t="s">
        <v>365</v>
      </c>
      <c r="S107" t="s">
        <v>366</v>
      </c>
    </row>
    <row r="108" spans="17:19" x14ac:dyDescent="0.25">
      <c r="Q108" t="s">
        <v>156</v>
      </c>
      <c r="R108" t="s">
        <v>367</v>
      </c>
      <c r="S108" t="s">
        <v>368</v>
      </c>
    </row>
    <row r="109" spans="17:19" x14ac:dyDescent="0.25">
      <c r="Q109" t="s">
        <v>156</v>
      </c>
      <c r="R109" t="s">
        <v>369</v>
      </c>
      <c r="S109" t="s">
        <v>370</v>
      </c>
    </row>
    <row r="110" spans="17:19" x14ac:dyDescent="0.25">
      <c r="Q110" t="s">
        <v>156</v>
      </c>
      <c r="R110" t="s">
        <v>371</v>
      </c>
      <c r="S110" t="s">
        <v>372</v>
      </c>
    </row>
    <row r="111" spans="17:19" x14ac:dyDescent="0.25">
      <c r="Q111" t="s">
        <v>156</v>
      </c>
      <c r="R111" t="s">
        <v>373</v>
      </c>
      <c r="S111" t="s">
        <v>374</v>
      </c>
    </row>
    <row r="112" spans="17:19" x14ac:dyDescent="0.25">
      <c r="Q112" t="s">
        <v>156</v>
      </c>
      <c r="R112" t="s">
        <v>375</v>
      </c>
      <c r="S112" t="s">
        <v>376</v>
      </c>
    </row>
    <row r="113" spans="17:19" x14ac:dyDescent="0.25">
      <c r="Q113" t="s">
        <v>156</v>
      </c>
      <c r="R113" t="s">
        <v>377</v>
      </c>
      <c r="S113" t="s">
        <v>378</v>
      </c>
    </row>
    <row r="114" spans="17:19" x14ac:dyDescent="0.25">
      <c r="Q114" t="s">
        <v>156</v>
      </c>
      <c r="R114" t="s">
        <v>379</v>
      </c>
      <c r="S114" t="s">
        <v>380</v>
      </c>
    </row>
    <row r="115" spans="17:19" x14ac:dyDescent="0.25">
      <c r="Q115" t="s">
        <v>156</v>
      </c>
      <c r="R115" t="s">
        <v>381</v>
      </c>
      <c r="S115" t="s">
        <v>382</v>
      </c>
    </row>
    <row r="116" spans="17:19" x14ac:dyDescent="0.25">
      <c r="Q116" t="s">
        <v>156</v>
      </c>
      <c r="R116" t="s">
        <v>383</v>
      </c>
      <c r="S116" t="s">
        <v>384</v>
      </c>
    </row>
    <row r="117" spans="17:19" x14ac:dyDescent="0.25">
      <c r="Q117" t="s">
        <v>156</v>
      </c>
      <c r="R117" t="s">
        <v>385</v>
      </c>
      <c r="S117" t="s">
        <v>386</v>
      </c>
    </row>
    <row r="118" spans="17:19" x14ac:dyDescent="0.25">
      <c r="Q118" t="s">
        <v>156</v>
      </c>
      <c r="R118" t="s">
        <v>387</v>
      </c>
      <c r="S118" t="s">
        <v>388</v>
      </c>
    </row>
    <row r="119" spans="17:19" x14ac:dyDescent="0.25">
      <c r="Q119" t="s">
        <v>156</v>
      </c>
      <c r="R119" t="s">
        <v>389</v>
      </c>
      <c r="S119" t="s">
        <v>390</v>
      </c>
    </row>
    <row r="120" spans="17:19" x14ac:dyDescent="0.25">
      <c r="Q120" t="s">
        <v>158</v>
      </c>
      <c r="R120" t="s">
        <v>391</v>
      </c>
      <c r="S120" t="s">
        <v>392</v>
      </c>
    </row>
    <row r="121" spans="17:19" x14ac:dyDescent="0.25">
      <c r="Q121" t="s">
        <v>158</v>
      </c>
      <c r="R121" t="s">
        <v>393</v>
      </c>
      <c r="S121" t="s">
        <v>394</v>
      </c>
    </row>
    <row r="122" spans="17:19" x14ac:dyDescent="0.25">
      <c r="Q122" t="s">
        <v>158</v>
      </c>
      <c r="R122" t="s">
        <v>395</v>
      </c>
      <c r="S122" t="s">
        <v>396</v>
      </c>
    </row>
    <row r="123" spans="17:19" x14ac:dyDescent="0.25">
      <c r="Q123" t="s">
        <v>158</v>
      </c>
      <c r="R123" t="s">
        <v>397</v>
      </c>
      <c r="S123" t="s">
        <v>398</v>
      </c>
    </row>
    <row r="124" spans="17:19" x14ac:dyDescent="0.25">
      <c r="Q124" t="s">
        <v>158</v>
      </c>
      <c r="R124" t="s">
        <v>399</v>
      </c>
      <c r="S124" t="s">
        <v>400</v>
      </c>
    </row>
    <row r="125" spans="17:19" x14ac:dyDescent="0.25">
      <c r="Q125" t="s">
        <v>158</v>
      </c>
      <c r="R125" t="s">
        <v>401</v>
      </c>
      <c r="S125" t="s">
        <v>402</v>
      </c>
    </row>
    <row r="126" spans="17:19" x14ac:dyDescent="0.25">
      <c r="Q126" t="s">
        <v>158</v>
      </c>
      <c r="R126" t="s">
        <v>403</v>
      </c>
      <c r="S126" t="s">
        <v>404</v>
      </c>
    </row>
    <row r="127" spans="17:19" x14ac:dyDescent="0.25">
      <c r="Q127" t="s">
        <v>158</v>
      </c>
      <c r="R127" t="s">
        <v>405</v>
      </c>
      <c r="S127" t="s">
        <v>406</v>
      </c>
    </row>
    <row r="128" spans="17:19" x14ac:dyDescent="0.25">
      <c r="Q128" t="s">
        <v>158</v>
      </c>
      <c r="R128" t="s">
        <v>407</v>
      </c>
      <c r="S128" t="s">
        <v>408</v>
      </c>
    </row>
    <row r="129" spans="17:19" x14ac:dyDescent="0.25">
      <c r="Q129" t="s">
        <v>158</v>
      </c>
      <c r="R129" t="s">
        <v>409</v>
      </c>
      <c r="S129" t="s">
        <v>410</v>
      </c>
    </row>
    <row r="130" spans="17:19" x14ac:dyDescent="0.25">
      <c r="Q130" t="s">
        <v>158</v>
      </c>
      <c r="R130" t="s">
        <v>411</v>
      </c>
      <c r="S130" t="s">
        <v>412</v>
      </c>
    </row>
    <row r="131" spans="17:19" x14ac:dyDescent="0.25">
      <c r="Q131" t="s">
        <v>158</v>
      </c>
      <c r="R131" t="s">
        <v>188</v>
      </c>
      <c r="S131" t="s">
        <v>413</v>
      </c>
    </row>
    <row r="132" spans="17:19" x14ac:dyDescent="0.25">
      <c r="Q132" t="s">
        <v>158</v>
      </c>
      <c r="R132" t="s">
        <v>414</v>
      </c>
      <c r="S132" t="s">
        <v>415</v>
      </c>
    </row>
    <row r="133" spans="17:19" x14ac:dyDescent="0.25">
      <c r="Q133" t="s">
        <v>158</v>
      </c>
      <c r="R133" t="s">
        <v>416</v>
      </c>
      <c r="S133" t="s">
        <v>417</v>
      </c>
    </row>
    <row r="134" spans="17:19" x14ac:dyDescent="0.25">
      <c r="Q134" t="s">
        <v>158</v>
      </c>
      <c r="R134" t="s">
        <v>418</v>
      </c>
      <c r="S134" t="s">
        <v>419</v>
      </c>
    </row>
    <row r="135" spans="17:19" x14ac:dyDescent="0.25">
      <c r="Q135" t="s">
        <v>158</v>
      </c>
      <c r="R135" t="s">
        <v>420</v>
      </c>
      <c r="S135" t="s">
        <v>421</v>
      </c>
    </row>
    <row r="136" spans="17:19" x14ac:dyDescent="0.25">
      <c r="Q136" t="s">
        <v>158</v>
      </c>
      <c r="R136" t="s">
        <v>422</v>
      </c>
      <c r="S136" t="s">
        <v>423</v>
      </c>
    </row>
    <row r="137" spans="17:19" x14ac:dyDescent="0.25">
      <c r="Q137" t="s">
        <v>158</v>
      </c>
      <c r="R137" t="s">
        <v>424</v>
      </c>
      <c r="S137" t="s">
        <v>425</v>
      </c>
    </row>
    <row r="138" spans="17:19" x14ac:dyDescent="0.25">
      <c r="Q138" t="s">
        <v>158</v>
      </c>
      <c r="R138" t="s">
        <v>426</v>
      </c>
      <c r="S138" t="s">
        <v>427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76"/>
  <sheetViews>
    <sheetView workbookViewId="0">
      <selection activeCell="I21" sqref="I21"/>
    </sheetView>
  </sheetViews>
  <sheetFormatPr baseColWidth="10" defaultColWidth="10.875" defaultRowHeight="15" x14ac:dyDescent="0.25"/>
  <cols>
    <col min="1" max="1" width="26.125" style="10" customWidth="1"/>
    <col min="2" max="2" width="8.875" style="10" customWidth="1"/>
    <col min="3" max="3" width="11.375" style="10" customWidth="1"/>
    <col min="4" max="4" width="11.875" style="10" customWidth="1"/>
    <col min="5" max="5" width="4.5" style="10" customWidth="1"/>
    <col min="6" max="6" width="16.5" style="10" customWidth="1"/>
    <col min="7" max="7" width="13.125" style="10" customWidth="1"/>
    <col min="8" max="8" width="10.125" style="10" customWidth="1"/>
    <col min="9" max="16384" width="10.875" style="10"/>
  </cols>
  <sheetData>
    <row r="1" spans="1:8" ht="16.5" customHeight="1" x14ac:dyDescent="0.25">
      <c r="A1" s="126" t="s">
        <v>105</v>
      </c>
      <c r="B1" s="126"/>
      <c r="C1" s="126"/>
      <c r="D1" s="126"/>
      <c r="E1" s="126"/>
      <c r="F1" s="126"/>
      <c r="G1" s="126"/>
      <c r="H1" s="126"/>
    </row>
    <row r="2" spans="1:8" x14ac:dyDescent="0.25">
      <c r="A2" s="11" t="s">
        <v>106</v>
      </c>
      <c r="B2" s="127" t="s">
        <v>107</v>
      </c>
      <c r="C2" s="119"/>
      <c r="D2" s="119"/>
      <c r="E2" s="12" t="e">
        <f>#REF!</f>
        <v>#REF!</v>
      </c>
      <c r="F2" s="13" t="s">
        <v>108</v>
      </c>
      <c r="G2" s="111" t="s">
        <v>109</v>
      </c>
      <c r="H2" s="128"/>
    </row>
    <row r="3" spans="1:8" x14ac:dyDescent="0.25">
      <c r="A3" s="14" t="s">
        <v>110</v>
      </c>
      <c r="B3" s="15"/>
      <c r="C3" s="129" t="s">
        <v>111</v>
      </c>
      <c r="D3" s="129"/>
      <c r="E3" s="15"/>
      <c r="F3" s="14" t="s">
        <v>112</v>
      </c>
      <c r="G3" s="130"/>
      <c r="H3" s="131"/>
    </row>
    <row r="4" spans="1:8" ht="14.25" customHeight="1" x14ac:dyDescent="0.25">
      <c r="A4" s="11" t="s">
        <v>113</v>
      </c>
      <c r="B4" s="118" t="s">
        <v>114</v>
      </c>
      <c r="C4" s="119"/>
      <c r="D4" s="120"/>
      <c r="E4" s="121"/>
      <c r="F4" s="16" t="s">
        <v>115</v>
      </c>
      <c r="G4" s="124" t="s">
        <v>116</v>
      </c>
      <c r="H4" s="125"/>
    </row>
    <row r="5" spans="1:8" ht="13.5" customHeight="1" x14ac:dyDescent="0.25">
      <c r="A5" s="17"/>
      <c r="B5" s="18"/>
      <c r="C5" s="15"/>
      <c r="D5" s="122"/>
      <c r="E5" s="123"/>
      <c r="F5" s="15"/>
      <c r="G5" s="19"/>
      <c r="H5" s="20"/>
    </row>
    <row r="6" spans="1:8" x14ac:dyDescent="0.25">
      <c r="A6" s="21"/>
      <c r="B6" s="111" t="s">
        <v>117</v>
      </c>
      <c r="C6" s="111"/>
      <c r="D6" s="22"/>
      <c r="E6" s="22"/>
      <c r="F6" s="22"/>
      <c r="G6" s="12"/>
      <c r="H6" s="23"/>
    </row>
    <row r="7" spans="1:8" x14ac:dyDescent="0.25">
      <c r="A7" s="106" t="s">
        <v>118</v>
      </c>
      <c r="B7" s="109"/>
      <c r="C7" s="109"/>
      <c r="D7" s="109"/>
      <c r="E7" s="109"/>
      <c r="F7" s="109"/>
      <c r="G7" s="109"/>
      <c r="H7" s="110"/>
    </row>
    <row r="8" spans="1:8" ht="13.5" customHeight="1" x14ac:dyDescent="0.25">
      <c r="A8" s="112" t="s">
        <v>119</v>
      </c>
      <c r="B8" s="113"/>
      <c r="C8" s="113"/>
      <c r="D8" s="113"/>
      <c r="E8" s="113"/>
      <c r="F8" s="113"/>
      <c r="G8" s="113"/>
      <c r="H8" s="114"/>
    </row>
    <row r="9" spans="1:8" ht="13.5" customHeight="1" x14ac:dyDescent="0.25">
      <c r="A9" s="115"/>
      <c r="B9" s="116"/>
      <c r="C9" s="116"/>
      <c r="D9" s="117"/>
      <c r="E9" s="115"/>
      <c r="F9" s="116"/>
      <c r="G9" s="116"/>
      <c r="H9" s="117"/>
    </row>
    <row r="10" spans="1:8" ht="14.25" customHeight="1" x14ac:dyDescent="0.25">
      <c r="A10" s="24" t="s">
        <v>120</v>
      </c>
      <c r="B10" s="25" t="s">
        <v>95</v>
      </c>
      <c r="C10" s="107" t="s">
        <v>121</v>
      </c>
      <c r="D10" s="107"/>
      <c r="E10" s="106" t="s">
        <v>122</v>
      </c>
      <c r="F10" s="107"/>
      <c r="G10" s="107"/>
      <c r="H10" s="108"/>
    </row>
    <row r="11" spans="1:8" ht="14.25" customHeight="1" x14ac:dyDescent="0.25">
      <c r="A11" s="103" t="s">
        <v>123</v>
      </c>
      <c r="B11" s="104"/>
      <c r="C11" s="104"/>
      <c r="D11" s="104"/>
      <c r="E11" s="104"/>
      <c r="F11" s="104"/>
      <c r="G11" s="104"/>
      <c r="H11" s="105"/>
    </row>
    <row r="12" spans="1:8" x14ac:dyDescent="0.25">
      <c r="A12" s="26" t="s">
        <v>124</v>
      </c>
      <c r="B12" s="27" t="s">
        <v>125</v>
      </c>
      <c r="C12" s="28" t="s">
        <v>126</v>
      </c>
      <c r="D12" s="26" t="s">
        <v>127</v>
      </c>
      <c r="E12" s="26" t="s">
        <v>128</v>
      </c>
      <c r="F12" s="26" t="s">
        <v>129</v>
      </c>
      <c r="G12" s="27" t="s">
        <v>130</v>
      </c>
      <c r="H12" s="27" t="s">
        <v>131</v>
      </c>
    </row>
    <row r="13" spans="1:8" ht="12.75" customHeight="1" x14ac:dyDescent="0.25">
      <c r="A13" s="29" t="e">
        <f ca="1">_xlfn.CONCAT('A completar por cliente agencia'!H28," ",'A completar por cliente agencia'!F28)</f>
        <v>#NAME?</v>
      </c>
      <c r="B13" s="30" t="e">
        <f>'A completar por cliente agencia'!#REF!</f>
        <v>#REF!</v>
      </c>
      <c r="C13" s="26" t="e">
        <f>'A completar por cliente agencia'!#REF!</f>
        <v>#REF!</v>
      </c>
      <c r="D13" s="26" t="e">
        <f>'A completar por cliente agencia'!#REF!</f>
        <v>#REF!</v>
      </c>
      <c r="E13" s="26">
        <f>'A completar por cliente agencia'!I28</f>
        <v>0</v>
      </c>
      <c r="F13" s="31" t="e">
        <f ca="1">_xlfn.CONCAT('A completar por cliente agencia'!B28," ", 'A completar por cliente agencia'!C28," ", 'A completar por cliente agencia'!E28)</f>
        <v>#NAME?</v>
      </c>
      <c r="G13" s="26" t="e">
        <f>'A completar por cliente agencia'!#REF!</f>
        <v>#REF!</v>
      </c>
      <c r="H13" s="27"/>
    </row>
    <row r="14" spans="1:8" ht="12.75" customHeight="1" x14ac:dyDescent="0.25">
      <c r="A14" s="29" t="e">
        <f ca="1">_xlfn.CONCAT('A completar por cliente agencia'!H29," ",'A completar por cliente agencia'!F29)</f>
        <v>#NAME?</v>
      </c>
      <c r="B14" s="30" t="e">
        <f>'A completar por cliente agencia'!#REF!</f>
        <v>#REF!</v>
      </c>
      <c r="C14" s="26" t="e">
        <f>'A completar por cliente agencia'!#REF!</f>
        <v>#REF!</v>
      </c>
      <c r="D14" s="26" t="e">
        <f>'A completar por cliente agencia'!#REF!</f>
        <v>#REF!</v>
      </c>
      <c r="E14" s="26">
        <f>'A completar por cliente agencia'!I29</f>
        <v>0</v>
      </c>
      <c r="F14" s="31" t="e">
        <f ca="1">_xlfn.CONCAT('A completar por cliente agencia'!B29," ", 'A completar por cliente agencia'!C29," ", 'A completar por cliente agencia'!E29)</f>
        <v>#NAME?</v>
      </c>
      <c r="G14" s="26" t="e">
        <f>'A completar por cliente agencia'!#REF!</f>
        <v>#REF!</v>
      </c>
      <c r="H14" s="27"/>
    </row>
    <row r="15" spans="1:8" ht="12.75" customHeight="1" x14ac:dyDescent="0.25">
      <c r="A15" s="29" t="e">
        <f ca="1">_xlfn.CONCAT('A completar por cliente agencia'!H30," ",'A completar por cliente agencia'!F30)</f>
        <v>#NAME?</v>
      </c>
      <c r="B15" s="30" t="e">
        <f>'A completar por cliente agencia'!#REF!</f>
        <v>#REF!</v>
      </c>
      <c r="C15" s="26" t="e">
        <f>'A completar por cliente agencia'!#REF!</f>
        <v>#REF!</v>
      </c>
      <c r="D15" s="26" t="e">
        <f>'A completar por cliente agencia'!#REF!</f>
        <v>#REF!</v>
      </c>
      <c r="E15" s="26">
        <f>'A completar por cliente agencia'!I30</f>
        <v>0</v>
      </c>
      <c r="F15" s="31" t="e">
        <f ca="1">_xlfn.CONCAT('A completar por cliente agencia'!B30," ", 'A completar por cliente agencia'!C30," ", 'A completar por cliente agencia'!E30)</f>
        <v>#NAME?</v>
      </c>
      <c r="G15" s="26" t="e">
        <f>'A completar por cliente agencia'!#REF!</f>
        <v>#REF!</v>
      </c>
      <c r="H15" s="27"/>
    </row>
    <row r="16" spans="1:8" ht="12.75" customHeight="1" x14ac:dyDescent="0.25">
      <c r="A16" s="29" t="e">
        <f ca="1">_xlfn.CONCAT('A completar por cliente agencia'!H31," ",'A completar por cliente agencia'!F31)</f>
        <v>#NAME?</v>
      </c>
      <c r="B16" s="30" t="e">
        <f>'A completar por cliente agencia'!#REF!</f>
        <v>#REF!</v>
      </c>
      <c r="C16" s="26" t="e">
        <f>'A completar por cliente agencia'!#REF!</f>
        <v>#REF!</v>
      </c>
      <c r="D16" s="26" t="e">
        <f>'A completar por cliente agencia'!#REF!</f>
        <v>#REF!</v>
      </c>
      <c r="E16" s="26">
        <f>'A completar por cliente agencia'!I31</f>
        <v>0</v>
      </c>
      <c r="F16" s="31" t="e">
        <f ca="1">_xlfn.CONCAT('A completar por cliente agencia'!B31," ", 'A completar por cliente agencia'!C31," ", 'A completar por cliente agencia'!E31)</f>
        <v>#NAME?</v>
      </c>
      <c r="G16" s="26" t="e">
        <f>'A completar por cliente agencia'!#REF!</f>
        <v>#REF!</v>
      </c>
      <c r="H16" s="27"/>
    </row>
    <row r="17" spans="1:8" ht="12.75" customHeight="1" x14ac:dyDescent="0.25">
      <c r="A17" s="29" t="e">
        <f ca="1">_xlfn.CONCAT('A completar por cliente agencia'!H32," ",'A completar por cliente agencia'!F32)</f>
        <v>#NAME?</v>
      </c>
      <c r="B17" s="30" t="e">
        <f>'A completar por cliente agencia'!#REF!</f>
        <v>#REF!</v>
      </c>
      <c r="C17" s="26" t="e">
        <f>'A completar por cliente agencia'!#REF!</f>
        <v>#REF!</v>
      </c>
      <c r="D17" s="26" t="e">
        <f>'A completar por cliente agencia'!#REF!</f>
        <v>#REF!</v>
      </c>
      <c r="E17" s="26">
        <f>'A completar por cliente agencia'!I32</f>
        <v>0</v>
      </c>
      <c r="F17" s="31" t="e">
        <f ca="1">_xlfn.CONCAT('A completar por cliente agencia'!B32," ", 'A completar por cliente agencia'!C32," ", 'A completar por cliente agencia'!E32)</f>
        <v>#NAME?</v>
      </c>
      <c r="G17" s="26" t="e">
        <f>'A completar por cliente agencia'!#REF!</f>
        <v>#REF!</v>
      </c>
      <c r="H17" s="27"/>
    </row>
    <row r="18" spans="1:8" ht="12.75" customHeight="1" x14ac:dyDescent="0.25">
      <c r="A18" s="29" t="e">
        <f ca="1">_xlfn.CONCAT('A completar por cliente agencia'!H33," ",'A completar por cliente agencia'!F33)</f>
        <v>#NAME?</v>
      </c>
      <c r="B18" s="30" t="e">
        <f>'A completar por cliente agencia'!#REF!</f>
        <v>#REF!</v>
      </c>
      <c r="C18" s="26" t="e">
        <f>'A completar por cliente agencia'!#REF!</f>
        <v>#REF!</v>
      </c>
      <c r="D18" s="26" t="e">
        <f>'A completar por cliente agencia'!#REF!</f>
        <v>#REF!</v>
      </c>
      <c r="E18" s="26">
        <f>'A completar por cliente agencia'!I33</f>
        <v>0</v>
      </c>
      <c r="F18" s="31" t="e">
        <f ca="1">_xlfn.CONCAT('A completar por cliente agencia'!B33," ", 'A completar por cliente agencia'!C33," ", 'A completar por cliente agencia'!E33)</f>
        <v>#NAME?</v>
      </c>
      <c r="G18" s="26" t="e">
        <f>'A completar por cliente agencia'!#REF!</f>
        <v>#REF!</v>
      </c>
      <c r="H18" s="27"/>
    </row>
    <row r="19" spans="1:8" ht="12.75" customHeight="1" x14ac:dyDescent="0.25">
      <c r="A19" s="29" t="e">
        <f ca="1">_xlfn.CONCAT('A completar por cliente agencia'!H34," ",'A completar por cliente agencia'!F34)</f>
        <v>#NAME?</v>
      </c>
      <c r="B19" s="30" t="e">
        <f>'A completar por cliente agencia'!#REF!</f>
        <v>#REF!</v>
      </c>
      <c r="C19" s="26" t="e">
        <f>'A completar por cliente agencia'!#REF!</f>
        <v>#REF!</v>
      </c>
      <c r="D19" s="26" t="e">
        <f>'A completar por cliente agencia'!#REF!</f>
        <v>#REF!</v>
      </c>
      <c r="E19" s="26">
        <f>'A completar por cliente agencia'!I34</f>
        <v>0</v>
      </c>
      <c r="F19" s="31" t="e">
        <f ca="1">_xlfn.CONCAT('A completar por cliente agencia'!B34," ", 'A completar por cliente agencia'!C34," ", 'A completar por cliente agencia'!E34)</f>
        <v>#NAME?</v>
      </c>
      <c r="G19" s="26" t="e">
        <f>'A completar por cliente agencia'!#REF!</f>
        <v>#REF!</v>
      </c>
      <c r="H19" s="27"/>
    </row>
    <row r="20" spans="1:8" ht="12.75" customHeight="1" x14ac:dyDescent="0.25">
      <c r="A20" s="29" t="e">
        <f ca="1">_xlfn.CONCAT('A completar por cliente agencia'!H35," ",'A completar por cliente agencia'!F35)</f>
        <v>#NAME?</v>
      </c>
      <c r="B20" s="30" t="e">
        <f>'A completar por cliente agencia'!#REF!</f>
        <v>#REF!</v>
      </c>
      <c r="C20" s="26" t="e">
        <f>'A completar por cliente agencia'!#REF!</f>
        <v>#REF!</v>
      </c>
      <c r="D20" s="26" t="e">
        <f>'A completar por cliente agencia'!#REF!</f>
        <v>#REF!</v>
      </c>
      <c r="E20" s="26">
        <f>'A completar por cliente agencia'!I35</f>
        <v>0</v>
      </c>
      <c r="F20" s="31" t="e">
        <f ca="1">_xlfn.CONCAT('A completar por cliente agencia'!B35," ", 'A completar por cliente agencia'!C35," ", 'A completar por cliente agencia'!E35)</f>
        <v>#NAME?</v>
      </c>
      <c r="G20" s="26" t="e">
        <f>'A completar por cliente agencia'!#REF!</f>
        <v>#REF!</v>
      </c>
      <c r="H20" s="27"/>
    </row>
    <row r="21" spans="1:8" ht="12.75" customHeight="1" x14ac:dyDescent="0.25">
      <c r="A21" s="29" t="e">
        <f ca="1">_xlfn.CONCAT('A completar por cliente agencia'!H36," ",'A completar por cliente agencia'!F36)</f>
        <v>#NAME?</v>
      </c>
      <c r="B21" s="30" t="e">
        <f>'A completar por cliente agencia'!#REF!</f>
        <v>#REF!</v>
      </c>
      <c r="C21" s="26" t="e">
        <f>'A completar por cliente agencia'!#REF!</f>
        <v>#REF!</v>
      </c>
      <c r="D21" s="26" t="e">
        <f>'A completar por cliente agencia'!#REF!</f>
        <v>#REF!</v>
      </c>
      <c r="E21" s="26">
        <f>'A completar por cliente agencia'!I36</f>
        <v>0</v>
      </c>
      <c r="F21" s="31" t="e">
        <f ca="1">_xlfn.CONCAT('A completar por cliente agencia'!B36," ", 'A completar por cliente agencia'!C36," ", 'A completar por cliente agencia'!E36)</f>
        <v>#NAME?</v>
      </c>
      <c r="G21" s="26" t="e">
        <f>'A completar por cliente agencia'!#REF!</f>
        <v>#REF!</v>
      </c>
      <c r="H21" s="27"/>
    </row>
    <row r="22" spans="1:8" ht="12.75" customHeight="1" x14ac:dyDescent="0.25">
      <c r="A22" s="29" t="e">
        <f ca="1">_xlfn.CONCAT('A completar por cliente agencia'!H37," ",'A completar por cliente agencia'!F37)</f>
        <v>#NAME?</v>
      </c>
      <c r="B22" s="30" t="e">
        <f>'A completar por cliente agencia'!#REF!</f>
        <v>#REF!</v>
      </c>
      <c r="C22" s="26" t="e">
        <f>'A completar por cliente agencia'!#REF!</f>
        <v>#REF!</v>
      </c>
      <c r="D22" s="26" t="e">
        <f>'A completar por cliente agencia'!#REF!</f>
        <v>#REF!</v>
      </c>
      <c r="E22" s="26">
        <f>'A completar por cliente agencia'!I37</f>
        <v>0</v>
      </c>
      <c r="F22" s="31" t="e">
        <f ca="1">_xlfn.CONCAT('A completar por cliente agencia'!B37," ", 'A completar por cliente agencia'!C37," ", 'A completar por cliente agencia'!E37)</f>
        <v>#NAME?</v>
      </c>
      <c r="G22" s="26" t="e">
        <f>'A completar por cliente agencia'!#REF!</f>
        <v>#REF!</v>
      </c>
      <c r="H22" s="27"/>
    </row>
    <row r="23" spans="1:8" ht="12.75" customHeight="1" x14ac:dyDescent="0.25">
      <c r="A23" s="29" t="e">
        <f ca="1">_xlfn.CONCAT('A completar por cliente agencia'!H38," ",'A completar por cliente agencia'!F38)</f>
        <v>#NAME?</v>
      </c>
      <c r="B23" s="30" t="e">
        <f>'A completar por cliente agencia'!#REF!</f>
        <v>#REF!</v>
      </c>
      <c r="C23" s="26" t="e">
        <f>'A completar por cliente agencia'!#REF!</f>
        <v>#REF!</v>
      </c>
      <c r="D23" s="26" t="e">
        <f>'A completar por cliente agencia'!#REF!</f>
        <v>#REF!</v>
      </c>
      <c r="E23" s="26">
        <f>'A completar por cliente agencia'!I38</f>
        <v>0</v>
      </c>
      <c r="F23" s="31" t="e">
        <f ca="1">_xlfn.CONCAT('A completar por cliente agencia'!B38," ", 'A completar por cliente agencia'!C38," ", 'A completar por cliente agencia'!E38)</f>
        <v>#NAME?</v>
      </c>
      <c r="G23" s="26" t="e">
        <f>'A completar por cliente agencia'!#REF!</f>
        <v>#REF!</v>
      </c>
      <c r="H23" s="27"/>
    </row>
    <row r="24" spans="1:8" ht="12.75" customHeight="1" x14ac:dyDescent="0.25">
      <c r="A24" s="29" t="e">
        <f ca="1">_xlfn.CONCAT('A completar por cliente agencia'!H39," ",'A completar por cliente agencia'!F39)</f>
        <v>#NAME?</v>
      </c>
      <c r="B24" s="30" t="e">
        <f>'A completar por cliente agencia'!#REF!</f>
        <v>#REF!</v>
      </c>
      <c r="C24" s="26" t="e">
        <f>'A completar por cliente agencia'!#REF!</f>
        <v>#REF!</v>
      </c>
      <c r="D24" s="26" t="e">
        <f>'A completar por cliente agencia'!#REF!</f>
        <v>#REF!</v>
      </c>
      <c r="E24" s="26">
        <f>'A completar por cliente agencia'!I39</f>
        <v>0</v>
      </c>
      <c r="F24" s="31" t="e">
        <f ca="1">_xlfn.CONCAT('A completar por cliente agencia'!B39," ", 'A completar por cliente agencia'!C39," ", 'A completar por cliente agencia'!E39)</f>
        <v>#NAME?</v>
      </c>
      <c r="G24" s="26" t="e">
        <f>'A completar por cliente agencia'!#REF!</f>
        <v>#REF!</v>
      </c>
      <c r="H24" s="27"/>
    </row>
    <row r="25" spans="1:8" ht="12.75" customHeight="1" x14ac:dyDescent="0.25">
      <c r="A25" s="29" t="e">
        <f ca="1">_xlfn.CONCAT('A completar por cliente agencia'!H40," ",'A completar por cliente agencia'!F40)</f>
        <v>#NAME?</v>
      </c>
      <c r="B25" s="30" t="e">
        <f>'A completar por cliente agencia'!#REF!</f>
        <v>#REF!</v>
      </c>
      <c r="C25" s="26" t="e">
        <f>'A completar por cliente agencia'!#REF!</f>
        <v>#REF!</v>
      </c>
      <c r="D25" s="26" t="e">
        <f>'A completar por cliente agencia'!#REF!</f>
        <v>#REF!</v>
      </c>
      <c r="E25" s="26">
        <f>'A completar por cliente agencia'!I40</f>
        <v>0</v>
      </c>
      <c r="F25" s="31" t="e">
        <f ca="1">_xlfn.CONCAT('A completar por cliente agencia'!B40," ", 'A completar por cliente agencia'!C40," ", 'A completar por cliente agencia'!E40)</f>
        <v>#NAME?</v>
      </c>
      <c r="G25" s="26" t="e">
        <f>'A completar por cliente agencia'!#REF!</f>
        <v>#REF!</v>
      </c>
      <c r="H25" s="27"/>
    </row>
    <row r="26" spans="1:8" ht="12.75" customHeight="1" x14ac:dyDescent="0.25">
      <c r="A26" s="29" t="e">
        <f ca="1">_xlfn.CONCAT('A completar por cliente agencia'!H41," ",'A completar por cliente agencia'!F41)</f>
        <v>#NAME?</v>
      </c>
      <c r="B26" s="30" t="e">
        <f>'A completar por cliente agencia'!#REF!</f>
        <v>#REF!</v>
      </c>
      <c r="C26" s="26" t="e">
        <f>'A completar por cliente agencia'!#REF!</f>
        <v>#REF!</v>
      </c>
      <c r="D26" s="26" t="e">
        <f>'A completar por cliente agencia'!#REF!</f>
        <v>#REF!</v>
      </c>
      <c r="E26" s="26">
        <f>'A completar por cliente agencia'!I41</f>
        <v>0</v>
      </c>
      <c r="F26" s="31" t="e">
        <f ca="1">_xlfn.CONCAT('A completar por cliente agencia'!B41," ", 'A completar por cliente agencia'!C41," ", 'A completar por cliente agencia'!E41)</f>
        <v>#NAME?</v>
      </c>
      <c r="G26" s="26" t="e">
        <f>'A completar por cliente agencia'!#REF!</f>
        <v>#REF!</v>
      </c>
      <c r="H26" s="27"/>
    </row>
    <row r="27" spans="1:8" ht="12.75" customHeight="1" x14ac:dyDescent="0.25">
      <c r="A27" s="29" t="e">
        <f ca="1">_xlfn.CONCAT('A completar por cliente agencia'!H42," ",'A completar por cliente agencia'!F42)</f>
        <v>#NAME?</v>
      </c>
      <c r="B27" s="30" t="e">
        <f>'A completar por cliente agencia'!#REF!</f>
        <v>#REF!</v>
      </c>
      <c r="C27" s="26" t="e">
        <f>'A completar por cliente agencia'!#REF!</f>
        <v>#REF!</v>
      </c>
      <c r="D27" s="26" t="e">
        <f>'A completar por cliente agencia'!#REF!</f>
        <v>#REF!</v>
      </c>
      <c r="E27" s="26">
        <f>'A completar por cliente agencia'!I42</f>
        <v>0</v>
      </c>
      <c r="F27" s="31" t="e">
        <f ca="1">_xlfn.CONCAT('A completar por cliente agencia'!B42," ", 'A completar por cliente agencia'!C42," ", 'A completar por cliente agencia'!E42)</f>
        <v>#NAME?</v>
      </c>
      <c r="G27" s="26" t="e">
        <f>'A completar por cliente agencia'!#REF!</f>
        <v>#REF!</v>
      </c>
      <c r="H27" s="27"/>
    </row>
    <row r="28" spans="1:8" ht="12.75" customHeight="1" x14ac:dyDescent="0.25">
      <c r="A28" s="29" t="e">
        <f ca="1">_xlfn.CONCAT('A completar por cliente agencia'!H43," ",'A completar por cliente agencia'!F43)</f>
        <v>#NAME?</v>
      </c>
      <c r="B28" s="30" t="e">
        <f>'A completar por cliente agencia'!#REF!</f>
        <v>#REF!</v>
      </c>
      <c r="C28" s="26" t="e">
        <f>'A completar por cliente agencia'!#REF!</f>
        <v>#REF!</v>
      </c>
      <c r="D28" s="26" t="e">
        <f>'A completar por cliente agencia'!#REF!</f>
        <v>#REF!</v>
      </c>
      <c r="E28" s="26">
        <f>'A completar por cliente agencia'!I43</f>
        <v>0</v>
      </c>
      <c r="F28" s="31" t="e">
        <f ca="1">_xlfn.CONCAT('A completar por cliente agencia'!B43," ", 'A completar por cliente agencia'!C43," ", 'A completar por cliente agencia'!E43)</f>
        <v>#NAME?</v>
      </c>
      <c r="G28" s="26" t="e">
        <f>'A completar por cliente agencia'!#REF!</f>
        <v>#REF!</v>
      </c>
      <c r="H28" s="27"/>
    </row>
    <row r="29" spans="1:8" ht="12.75" customHeight="1" x14ac:dyDescent="0.25">
      <c r="A29" s="29" t="e">
        <f ca="1">_xlfn.CONCAT('A completar por cliente agencia'!H44," ",'A completar por cliente agencia'!F44)</f>
        <v>#NAME?</v>
      </c>
      <c r="B29" s="30" t="e">
        <f>'A completar por cliente agencia'!#REF!</f>
        <v>#REF!</v>
      </c>
      <c r="C29" s="26" t="e">
        <f>'A completar por cliente agencia'!#REF!</f>
        <v>#REF!</v>
      </c>
      <c r="D29" s="26" t="e">
        <f>'A completar por cliente agencia'!#REF!</f>
        <v>#REF!</v>
      </c>
      <c r="E29" s="26">
        <f>'A completar por cliente agencia'!I44</f>
        <v>0</v>
      </c>
      <c r="F29" s="31" t="e">
        <f ca="1">_xlfn.CONCAT('A completar por cliente agencia'!B44," ", 'A completar por cliente agencia'!C44," ", 'A completar por cliente agencia'!E44)</f>
        <v>#NAME?</v>
      </c>
      <c r="G29" s="26" t="e">
        <f>'A completar por cliente agencia'!#REF!</f>
        <v>#REF!</v>
      </c>
      <c r="H29" s="27"/>
    </row>
    <row r="30" spans="1:8" ht="12.75" customHeight="1" x14ac:dyDescent="0.25">
      <c r="A30" s="29" t="e">
        <f ca="1">_xlfn.CONCAT('A completar por cliente agencia'!H45," ",'A completar por cliente agencia'!F45)</f>
        <v>#NAME?</v>
      </c>
      <c r="B30" s="30" t="e">
        <f>'A completar por cliente agencia'!#REF!</f>
        <v>#REF!</v>
      </c>
      <c r="C30" s="26" t="e">
        <f>'A completar por cliente agencia'!#REF!</f>
        <v>#REF!</v>
      </c>
      <c r="D30" s="26" t="e">
        <f>'A completar por cliente agencia'!#REF!</f>
        <v>#REF!</v>
      </c>
      <c r="E30" s="26">
        <f>'A completar por cliente agencia'!I45</f>
        <v>0</v>
      </c>
      <c r="F30" s="31" t="e">
        <f ca="1">_xlfn.CONCAT('A completar por cliente agencia'!B45," ", 'A completar por cliente agencia'!C45," ", 'A completar por cliente agencia'!E45)</f>
        <v>#NAME?</v>
      </c>
      <c r="G30" s="26" t="e">
        <f>'A completar por cliente agencia'!#REF!</f>
        <v>#REF!</v>
      </c>
      <c r="H30" s="27"/>
    </row>
    <row r="31" spans="1:8" ht="12.75" customHeight="1" x14ac:dyDescent="0.25">
      <c r="A31" s="29" t="e">
        <f ca="1">_xlfn.CONCAT('A completar por cliente agencia'!H46," ",'A completar por cliente agencia'!F46)</f>
        <v>#NAME?</v>
      </c>
      <c r="B31" s="30" t="e">
        <f>'A completar por cliente agencia'!#REF!</f>
        <v>#REF!</v>
      </c>
      <c r="C31" s="26" t="e">
        <f>'A completar por cliente agencia'!#REF!</f>
        <v>#REF!</v>
      </c>
      <c r="D31" s="26" t="e">
        <f>'A completar por cliente agencia'!#REF!</f>
        <v>#REF!</v>
      </c>
      <c r="E31" s="26">
        <f>'A completar por cliente agencia'!I46</f>
        <v>0</v>
      </c>
      <c r="F31" s="31" t="e">
        <f ca="1">_xlfn.CONCAT('A completar por cliente agencia'!B46," ", 'A completar por cliente agencia'!C46," ", 'A completar por cliente agencia'!E46)</f>
        <v>#NAME?</v>
      </c>
      <c r="G31" s="26" t="e">
        <f>'A completar por cliente agencia'!#REF!</f>
        <v>#REF!</v>
      </c>
      <c r="H31" s="27"/>
    </row>
    <row r="32" spans="1:8" ht="12.75" customHeight="1" x14ac:dyDescent="0.25">
      <c r="A32" s="29" t="e">
        <f ca="1">_xlfn.CONCAT('A completar por cliente agencia'!H47," ",'A completar por cliente agencia'!F47)</f>
        <v>#NAME?</v>
      </c>
      <c r="B32" s="30" t="e">
        <f>'A completar por cliente agencia'!#REF!</f>
        <v>#REF!</v>
      </c>
      <c r="C32" s="26" t="e">
        <f>'A completar por cliente agencia'!#REF!</f>
        <v>#REF!</v>
      </c>
      <c r="D32" s="26" t="e">
        <f>'A completar por cliente agencia'!#REF!</f>
        <v>#REF!</v>
      </c>
      <c r="E32" s="26">
        <f>'A completar por cliente agencia'!I47</f>
        <v>0</v>
      </c>
      <c r="F32" s="31" t="e">
        <f ca="1">_xlfn.CONCAT('A completar por cliente agencia'!B47," ", 'A completar por cliente agencia'!C47," ", 'A completar por cliente agencia'!E47)</f>
        <v>#NAME?</v>
      </c>
      <c r="G32" s="26" t="e">
        <f>'A completar por cliente agencia'!#REF!</f>
        <v>#REF!</v>
      </c>
      <c r="H32" s="27"/>
    </row>
    <row r="33" spans="1:8" ht="12.75" customHeight="1" x14ac:dyDescent="0.25">
      <c r="A33" s="29" t="e">
        <f ca="1">_xlfn.CONCAT('A completar por cliente agencia'!H48," ",'A completar por cliente agencia'!F48)</f>
        <v>#NAME?</v>
      </c>
      <c r="B33" s="30" t="e">
        <f>'A completar por cliente agencia'!#REF!</f>
        <v>#REF!</v>
      </c>
      <c r="C33" s="26" t="e">
        <f>'A completar por cliente agencia'!#REF!</f>
        <v>#REF!</v>
      </c>
      <c r="D33" s="26" t="e">
        <f>'A completar por cliente agencia'!#REF!</f>
        <v>#REF!</v>
      </c>
      <c r="E33" s="26">
        <f>'A completar por cliente agencia'!I48</f>
        <v>0</v>
      </c>
      <c r="F33" s="31" t="e">
        <f ca="1">_xlfn.CONCAT('A completar por cliente agencia'!B48," ", 'A completar por cliente agencia'!C48," ", 'A completar por cliente agencia'!E48)</f>
        <v>#NAME?</v>
      </c>
      <c r="G33" s="26" t="e">
        <f>'A completar por cliente agencia'!#REF!</f>
        <v>#REF!</v>
      </c>
      <c r="H33" s="27"/>
    </row>
    <row r="34" spans="1:8" ht="12.75" customHeight="1" x14ac:dyDescent="0.25">
      <c r="A34" s="29" t="e">
        <f ca="1">_xlfn.CONCAT('A completar por cliente agencia'!H49," ",'A completar por cliente agencia'!F49)</f>
        <v>#NAME?</v>
      </c>
      <c r="B34" s="30" t="e">
        <f>'A completar por cliente agencia'!#REF!</f>
        <v>#REF!</v>
      </c>
      <c r="C34" s="26" t="e">
        <f>'A completar por cliente agencia'!#REF!</f>
        <v>#REF!</v>
      </c>
      <c r="D34" s="26" t="e">
        <f>'A completar por cliente agencia'!#REF!</f>
        <v>#REF!</v>
      </c>
      <c r="E34" s="26">
        <f>'A completar por cliente agencia'!I49</f>
        <v>0</v>
      </c>
      <c r="F34" s="31" t="e">
        <f ca="1">_xlfn.CONCAT('A completar por cliente agencia'!B49," ", 'A completar por cliente agencia'!C49," ", 'A completar por cliente agencia'!E49)</f>
        <v>#NAME?</v>
      </c>
      <c r="G34" s="26" t="e">
        <f>'A completar por cliente agencia'!#REF!</f>
        <v>#REF!</v>
      </c>
      <c r="H34" s="27"/>
    </row>
    <row r="35" spans="1:8" ht="12.75" customHeight="1" x14ac:dyDescent="0.25">
      <c r="A35" s="29" t="e">
        <f ca="1">_xlfn.CONCAT('A completar por cliente agencia'!H50," ",'A completar por cliente agencia'!F50)</f>
        <v>#NAME?</v>
      </c>
      <c r="B35" s="30" t="e">
        <f>'A completar por cliente agencia'!#REF!</f>
        <v>#REF!</v>
      </c>
      <c r="C35" s="26" t="e">
        <f>'A completar por cliente agencia'!#REF!</f>
        <v>#REF!</v>
      </c>
      <c r="D35" s="26" t="e">
        <f>'A completar por cliente agencia'!#REF!</f>
        <v>#REF!</v>
      </c>
      <c r="E35" s="26">
        <f>'A completar por cliente agencia'!I50</f>
        <v>0</v>
      </c>
      <c r="F35" s="31" t="e">
        <f ca="1">_xlfn.CONCAT('A completar por cliente agencia'!B50," ", 'A completar por cliente agencia'!C50," ", 'A completar por cliente agencia'!E50)</f>
        <v>#NAME?</v>
      </c>
      <c r="G35" s="26" t="e">
        <f>'A completar por cliente agencia'!#REF!</f>
        <v>#REF!</v>
      </c>
      <c r="H35" s="27"/>
    </row>
    <row r="36" spans="1:8" ht="12.75" customHeight="1" x14ac:dyDescent="0.25">
      <c r="A36" s="29" t="e">
        <f ca="1">_xlfn.CONCAT('A completar por cliente agencia'!H51," ",'A completar por cliente agencia'!F51)</f>
        <v>#NAME?</v>
      </c>
      <c r="B36" s="30" t="e">
        <f>'A completar por cliente agencia'!#REF!</f>
        <v>#REF!</v>
      </c>
      <c r="C36" s="26" t="e">
        <f>'A completar por cliente agencia'!#REF!</f>
        <v>#REF!</v>
      </c>
      <c r="D36" s="26" t="e">
        <f>'A completar por cliente agencia'!#REF!</f>
        <v>#REF!</v>
      </c>
      <c r="E36" s="26">
        <f>'A completar por cliente agencia'!I51</f>
        <v>0</v>
      </c>
      <c r="F36" s="31" t="e">
        <f ca="1">_xlfn.CONCAT('A completar por cliente agencia'!B51," ", 'A completar por cliente agencia'!C51," ", 'A completar por cliente agencia'!E51)</f>
        <v>#NAME?</v>
      </c>
      <c r="G36" s="26" t="e">
        <f>'A completar por cliente agencia'!#REF!</f>
        <v>#REF!</v>
      </c>
      <c r="H36" s="27"/>
    </row>
    <row r="37" spans="1:8" ht="12.75" customHeight="1" x14ac:dyDescent="0.25">
      <c r="A37" s="29" t="e">
        <f ca="1">_xlfn.CONCAT('A completar por cliente agencia'!H52," ",'A completar por cliente agencia'!F52)</f>
        <v>#NAME?</v>
      </c>
      <c r="B37" s="30" t="e">
        <f>'A completar por cliente agencia'!#REF!</f>
        <v>#REF!</v>
      </c>
      <c r="C37" s="26" t="e">
        <f>'A completar por cliente agencia'!#REF!</f>
        <v>#REF!</v>
      </c>
      <c r="D37" s="26" t="e">
        <f>'A completar por cliente agencia'!#REF!</f>
        <v>#REF!</v>
      </c>
      <c r="E37" s="26">
        <f>'A completar por cliente agencia'!I52</f>
        <v>0</v>
      </c>
      <c r="F37" s="31" t="e">
        <f ca="1">_xlfn.CONCAT('A completar por cliente agencia'!B52," ", 'A completar por cliente agencia'!C52," ", 'A completar por cliente agencia'!E52)</f>
        <v>#NAME?</v>
      </c>
      <c r="G37" s="26" t="e">
        <f>'A completar por cliente agencia'!#REF!</f>
        <v>#REF!</v>
      </c>
      <c r="H37" s="27"/>
    </row>
    <row r="38" spans="1:8" ht="12.75" customHeight="1" x14ac:dyDescent="0.25">
      <c r="A38" s="29" t="e">
        <f ca="1">_xlfn.CONCAT('A completar por cliente agencia'!H53," ",'A completar por cliente agencia'!F53)</f>
        <v>#NAME?</v>
      </c>
      <c r="B38" s="30" t="e">
        <f>'A completar por cliente agencia'!#REF!</f>
        <v>#REF!</v>
      </c>
      <c r="C38" s="26" t="e">
        <f>'A completar por cliente agencia'!#REF!</f>
        <v>#REF!</v>
      </c>
      <c r="D38" s="26" t="e">
        <f>'A completar por cliente agencia'!#REF!</f>
        <v>#REF!</v>
      </c>
      <c r="E38" s="26">
        <f>'A completar por cliente agencia'!I53</f>
        <v>0</v>
      </c>
      <c r="F38" s="31" t="e">
        <f ca="1">_xlfn.CONCAT('A completar por cliente agencia'!B53," ", 'A completar por cliente agencia'!C53," ", 'A completar por cliente agencia'!E53)</f>
        <v>#NAME?</v>
      </c>
      <c r="G38" s="26" t="e">
        <f>'A completar por cliente agencia'!#REF!</f>
        <v>#REF!</v>
      </c>
      <c r="H38" s="27"/>
    </row>
    <row r="39" spans="1:8" ht="12.75" customHeight="1" x14ac:dyDescent="0.25">
      <c r="A39" s="29" t="e">
        <f ca="1">_xlfn.CONCAT('A completar por cliente agencia'!H54," ",'A completar por cliente agencia'!F54)</f>
        <v>#NAME?</v>
      </c>
      <c r="B39" s="30" t="e">
        <f>'A completar por cliente agencia'!#REF!</f>
        <v>#REF!</v>
      </c>
      <c r="C39" s="26" t="e">
        <f>'A completar por cliente agencia'!#REF!</f>
        <v>#REF!</v>
      </c>
      <c r="D39" s="26" t="e">
        <f>'A completar por cliente agencia'!#REF!</f>
        <v>#REF!</v>
      </c>
      <c r="E39" s="26">
        <f>'A completar por cliente agencia'!I54</f>
        <v>0</v>
      </c>
      <c r="F39" s="31" t="e">
        <f ca="1">_xlfn.CONCAT('A completar por cliente agencia'!B54," ", 'A completar por cliente agencia'!C54," ", 'A completar por cliente agencia'!E54)</f>
        <v>#NAME?</v>
      </c>
      <c r="G39" s="26" t="e">
        <f>'A completar por cliente agencia'!#REF!</f>
        <v>#REF!</v>
      </c>
      <c r="H39" s="27"/>
    </row>
    <row r="40" spans="1:8" ht="12.75" customHeight="1" x14ac:dyDescent="0.25">
      <c r="A40" s="29" t="e">
        <f ca="1">_xlfn.CONCAT('A completar por cliente agencia'!H55," ",'A completar por cliente agencia'!F55)</f>
        <v>#NAME?</v>
      </c>
      <c r="B40" s="30" t="e">
        <f>'A completar por cliente agencia'!#REF!</f>
        <v>#REF!</v>
      </c>
      <c r="C40" s="26" t="e">
        <f>'A completar por cliente agencia'!#REF!</f>
        <v>#REF!</v>
      </c>
      <c r="D40" s="26" t="e">
        <f>'A completar por cliente agencia'!#REF!</f>
        <v>#REF!</v>
      </c>
      <c r="E40" s="26">
        <f>'A completar por cliente agencia'!I55</f>
        <v>0</v>
      </c>
      <c r="F40" s="31" t="e">
        <f ca="1">_xlfn.CONCAT('A completar por cliente agencia'!B55," ", 'A completar por cliente agencia'!C55," ", 'A completar por cliente agencia'!E55)</f>
        <v>#NAME?</v>
      </c>
      <c r="G40" s="26" t="e">
        <f>'A completar por cliente agencia'!#REF!</f>
        <v>#REF!</v>
      </c>
      <c r="H40" s="27"/>
    </row>
    <row r="41" spans="1:8" ht="12.75" customHeight="1" x14ac:dyDescent="0.25">
      <c r="A41" s="29" t="e">
        <f ca="1">_xlfn.CONCAT('A completar por cliente agencia'!H56," ",'A completar por cliente agencia'!F56)</f>
        <v>#NAME?</v>
      </c>
      <c r="B41" s="30" t="e">
        <f>'A completar por cliente agencia'!#REF!</f>
        <v>#REF!</v>
      </c>
      <c r="C41" s="26" t="e">
        <f>'A completar por cliente agencia'!#REF!</f>
        <v>#REF!</v>
      </c>
      <c r="D41" s="26" t="e">
        <f>'A completar por cliente agencia'!#REF!</f>
        <v>#REF!</v>
      </c>
      <c r="E41" s="26">
        <f>'A completar por cliente agencia'!I56</f>
        <v>0</v>
      </c>
      <c r="F41" s="31" t="e">
        <f ca="1">_xlfn.CONCAT('A completar por cliente agencia'!B56," ", 'A completar por cliente agencia'!C56," ", 'A completar por cliente agencia'!E56)</f>
        <v>#NAME?</v>
      </c>
      <c r="G41" s="26" t="e">
        <f>'A completar por cliente agencia'!#REF!</f>
        <v>#REF!</v>
      </c>
      <c r="H41" s="27"/>
    </row>
    <row r="42" spans="1:8" ht="12.75" customHeight="1" x14ac:dyDescent="0.25">
      <c r="A42" s="29" t="e">
        <f ca="1">_xlfn.CONCAT('A completar por cliente agencia'!H57," ",'A completar por cliente agencia'!F57)</f>
        <v>#NAME?</v>
      </c>
      <c r="B42" s="30" t="e">
        <f>'A completar por cliente agencia'!#REF!</f>
        <v>#REF!</v>
      </c>
      <c r="C42" s="26" t="e">
        <f>'A completar por cliente agencia'!#REF!</f>
        <v>#REF!</v>
      </c>
      <c r="D42" s="26" t="e">
        <f>'A completar por cliente agencia'!#REF!</f>
        <v>#REF!</v>
      </c>
      <c r="E42" s="26">
        <f>'A completar por cliente agencia'!I57</f>
        <v>0</v>
      </c>
      <c r="F42" s="31" t="e">
        <f ca="1">_xlfn.CONCAT('A completar por cliente agencia'!B57," ", 'A completar por cliente agencia'!C57," ", 'A completar por cliente agencia'!E57)</f>
        <v>#NAME?</v>
      </c>
      <c r="G42" s="26" t="e">
        <f>'A completar por cliente agencia'!#REF!</f>
        <v>#REF!</v>
      </c>
      <c r="H42" s="27"/>
    </row>
    <row r="43" spans="1:8" ht="12.75" customHeight="1" x14ac:dyDescent="0.25">
      <c r="A43" s="29" t="e">
        <f ca="1">_xlfn.CONCAT('A completar por cliente agencia'!H58," ",'A completar por cliente agencia'!F58)</f>
        <v>#NAME?</v>
      </c>
      <c r="B43" s="30" t="e">
        <f>'A completar por cliente agencia'!#REF!</f>
        <v>#REF!</v>
      </c>
      <c r="C43" s="26" t="e">
        <f>'A completar por cliente agencia'!#REF!</f>
        <v>#REF!</v>
      </c>
      <c r="D43" s="26" t="e">
        <f>'A completar por cliente agencia'!#REF!</f>
        <v>#REF!</v>
      </c>
      <c r="E43" s="26">
        <f>'A completar por cliente agencia'!I58</f>
        <v>0</v>
      </c>
      <c r="F43" s="31" t="e">
        <f ca="1">_xlfn.CONCAT('A completar por cliente agencia'!B58," ", 'A completar por cliente agencia'!C58," ", 'A completar por cliente agencia'!E58)</f>
        <v>#NAME?</v>
      </c>
      <c r="G43" s="26" t="e">
        <f>'A completar por cliente agencia'!#REF!</f>
        <v>#REF!</v>
      </c>
      <c r="H43" s="27"/>
    </row>
    <row r="44" spans="1:8" ht="12.75" customHeight="1" x14ac:dyDescent="0.25">
      <c r="A44" s="29" t="e">
        <f ca="1">_xlfn.CONCAT('A completar por cliente agencia'!H59," ",'A completar por cliente agencia'!F59)</f>
        <v>#NAME?</v>
      </c>
      <c r="B44" s="30" t="e">
        <f>'A completar por cliente agencia'!#REF!</f>
        <v>#REF!</v>
      </c>
      <c r="C44" s="26" t="e">
        <f>'A completar por cliente agencia'!#REF!</f>
        <v>#REF!</v>
      </c>
      <c r="D44" s="26" t="e">
        <f>'A completar por cliente agencia'!#REF!</f>
        <v>#REF!</v>
      </c>
      <c r="E44" s="26">
        <f>'A completar por cliente agencia'!I59</f>
        <v>0</v>
      </c>
      <c r="F44" s="31" t="e">
        <f ca="1">_xlfn.CONCAT('A completar por cliente agencia'!B59," ", 'A completar por cliente agencia'!C59," ", 'A completar por cliente agencia'!E59)</f>
        <v>#NAME?</v>
      </c>
      <c r="G44" s="26" t="e">
        <f>'A completar por cliente agencia'!#REF!</f>
        <v>#REF!</v>
      </c>
      <c r="H44" s="27"/>
    </row>
    <row r="45" spans="1:8" ht="12.75" customHeight="1" x14ac:dyDescent="0.25">
      <c r="A45" s="29" t="e">
        <f ca="1">_xlfn.CONCAT('A completar por cliente agencia'!H60," ",'A completar por cliente agencia'!F60)</f>
        <v>#NAME?</v>
      </c>
      <c r="B45" s="30" t="e">
        <f>'A completar por cliente agencia'!#REF!</f>
        <v>#REF!</v>
      </c>
      <c r="C45" s="26" t="e">
        <f>'A completar por cliente agencia'!#REF!</f>
        <v>#REF!</v>
      </c>
      <c r="D45" s="26" t="e">
        <f>'A completar por cliente agencia'!#REF!</f>
        <v>#REF!</v>
      </c>
      <c r="E45" s="26">
        <f>'A completar por cliente agencia'!I60</f>
        <v>0</v>
      </c>
      <c r="F45" s="31" t="e">
        <f ca="1">_xlfn.CONCAT('A completar por cliente agencia'!B60," ", 'A completar por cliente agencia'!C60," ", 'A completar por cliente agencia'!E60)</f>
        <v>#NAME?</v>
      </c>
      <c r="G45" s="26" t="e">
        <f>'A completar por cliente agencia'!#REF!</f>
        <v>#REF!</v>
      </c>
      <c r="H45" s="27"/>
    </row>
    <row r="46" spans="1:8" ht="12.75" customHeight="1" x14ac:dyDescent="0.25">
      <c r="A46" s="29" t="e">
        <f ca="1">_xlfn.CONCAT('A completar por cliente agencia'!H61," ",'A completar por cliente agencia'!F61)</f>
        <v>#NAME?</v>
      </c>
      <c r="B46" s="30" t="e">
        <f>'A completar por cliente agencia'!#REF!</f>
        <v>#REF!</v>
      </c>
      <c r="C46" s="26" t="e">
        <f>'A completar por cliente agencia'!#REF!</f>
        <v>#REF!</v>
      </c>
      <c r="D46" s="26" t="e">
        <f>'A completar por cliente agencia'!#REF!</f>
        <v>#REF!</v>
      </c>
      <c r="E46" s="26">
        <f>'A completar por cliente agencia'!I61</f>
        <v>0</v>
      </c>
      <c r="F46" s="31" t="e">
        <f ca="1">_xlfn.CONCAT('A completar por cliente agencia'!B61," ", 'A completar por cliente agencia'!C61," ", 'A completar por cliente agencia'!E61)</f>
        <v>#NAME?</v>
      </c>
      <c r="G46" s="26" t="e">
        <f>'A completar por cliente agencia'!#REF!</f>
        <v>#REF!</v>
      </c>
      <c r="H46" s="27"/>
    </row>
    <row r="47" spans="1:8" ht="12.75" customHeight="1" x14ac:dyDescent="0.25">
      <c r="A47" s="29" t="e">
        <f ca="1">_xlfn.CONCAT('A completar por cliente agencia'!H62," ",'A completar por cliente agencia'!F62)</f>
        <v>#NAME?</v>
      </c>
      <c r="B47" s="30" t="e">
        <f>'A completar por cliente agencia'!#REF!</f>
        <v>#REF!</v>
      </c>
      <c r="C47" s="26" t="e">
        <f>'A completar por cliente agencia'!#REF!</f>
        <v>#REF!</v>
      </c>
      <c r="D47" s="26" t="e">
        <f>'A completar por cliente agencia'!#REF!</f>
        <v>#REF!</v>
      </c>
      <c r="E47" s="26">
        <f>'A completar por cliente agencia'!I62</f>
        <v>0</v>
      </c>
      <c r="F47" s="31" t="e">
        <f ca="1">_xlfn.CONCAT('A completar por cliente agencia'!B62," ", 'A completar por cliente agencia'!C62," ", 'A completar por cliente agencia'!E62)</f>
        <v>#NAME?</v>
      </c>
      <c r="G47" s="26" t="e">
        <f>'A completar por cliente agencia'!#REF!</f>
        <v>#REF!</v>
      </c>
      <c r="H47" s="27"/>
    </row>
    <row r="48" spans="1:8" ht="12.75" customHeight="1" x14ac:dyDescent="0.25">
      <c r="A48" s="29" t="e">
        <f ca="1">_xlfn.CONCAT('A completar por cliente agencia'!H63," ",'A completar por cliente agencia'!F63)</f>
        <v>#NAME?</v>
      </c>
      <c r="B48" s="30" t="e">
        <f>'A completar por cliente agencia'!#REF!</f>
        <v>#REF!</v>
      </c>
      <c r="C48" s="26" t="e">
        <f>'A completar por cliente agencia'!#REF!</f>
        <v>#REF!</v>
      </c>
      <c r="D48" s="26" t="e">
        <f>'A completar por cliente agencia'!#REF!</f>
        <v>#REF!</v>
      </c>
      <c r="E48" s="26">
        <f>'A completar por cliente agencia'!I63</f>
        <v>0</v>
      </c>
      <c r="F48" s="31" t="e">
        <f ca="1">_xlfn.CONCAT('A completar por cliente agencia'!B63," ", 'A completar por cliente agencia'!C63," ", 'A completar por cliente agencia'!E63)</f>
        <v>#NAME?</v>
      </c>
      <c r="G48" s="26" t="e">
        <f>'A completar por cliente agencia'!#REF!</f>
        <v>#REF!</v>
      </c>
      <c r="H48" s="27"/>
    </row>
    <row r="49" spans="1:8" ht="12.75" customHeight="1" x14ac:dyDescent="0.25">
      <c r="A49" s="29" t="e">
        <f ca="1">_xlfn.CONCAT('A completar por cliente agencia'!H64," ",'A completar por cliente agencia'!F64)</f>
        <v>#NAME?</v>
      </c>
      <c r="B49" s="30" t="e">
        <f>'A completar por cliente agencia'!#REF!</f>
        <v>#REF!</v>
      </c>
      <c r="C49" s="26" t="e">
        <f>'A completar por cliente agencia'!#REF!</f>
        <v>#REF!</v>
      </c>
      <c r="D49" s="26" t="e">
        <f>'A completar por cliente agencia'!#REF!</f>
        <v>#REF!</v>
      </c>
      <c r="E49" s="26">
        <f>'A completar por cliente agencia'!I64</f>
        <v>0</v>
      </c>
      <c r="F49" s="31" t="e">
        <f ca="1">_xlfn.CONCAT('A completar por cliente agencia'!B64," ", 'A completar por cliente agencia'!C64," ", 'A completar por cliente agencia'!E64)</f>
        <v>#NAME?</v>
      </c>
      <c r="G49" s="26" t="e">
        <f>'A completar por cliente agencia'!#REF!</f>
        <v>#REF!</v>
      </c>
      <c r="H49" s="27"/>
    </row>
    <row r="50" spans="1:8" ht="12.75" customHeight="1" x14ac:dyDescent="0.25">
      <c r="A50" s="29" t="e">
        <f ca="1">_xlfn.CONCAT('A completar por cliente agencia'!H65," ",'A completar por cliente agencia'!F65)</f>
        <v>#NAME?</v>
      </c>
      <c r="B50" s="30" t="e">
        <f>'A completar por cliente agencia'!#REF!</f>
        <v>#REF!</v>
      </c>
      <c r="C50" s="26" t="e">
        <f>'A completar por cliente agencia'!#REF!</f>
        <v>#REF!</v>
      </c>
      <c r="D50" s="26" t="e">
        <f>'A completar por cliente agencia'!#REF!</f>
        <v>#REF!</v>
      </c>
      <c r="E50" s="26">
        <f>'A completar por cliente agencia'!I65</f>
        <v>0</v>
      </c>
      <c r="F50" s="31" t="e">
        <f ca="1">_xlfn.CONCAT('A completar por cliente agencia'!B65," ", 'A completar por cliente agencia'!C65," ", 'A completar por cliente agencia'!E65)</f>
        <v>#NAME?</v>
      </c>
      <c r="G50" s="26" t="e">
        <f>'A completar por cliente agencia'!#REF!</f>
        <v>#REF!</v>
      </c>
      <c r="H50" s="27"/>
    </row>
    <row r="51" spans="1:8" ht="12.75" customHeight="1" x14ac:dyDescent="0.25">
      <c r="A51" s="29" t="e">
        <f ca="1">_xlfn.CONCAT('A completar por cliente agencia'!H66," ",'A completar por cliente agencia'!F66)</f>
        <v>#NAME?</v>
      </c>
      <c r="B51" s="30" t="e">
        <f>'A completar por cliente agencia'!#REF!</f>
        <v>#REF!</v>
      </c>
      <c r="C51" s="26" t="e">
        <f>'A completar por cliente agencia'!#REF!</f>
        <v>#REF!</v>
      </c>
      <c r="D51" s="26" t="e">
        <f>'A completar por cliente agencia'!#REF!</f>
        <v>#REF!</v>
      </c>
      <c r="E51" s="26">
        <f>'A completar por cliente agencia'!I66</f>
        <v>0</v>
      </c>
      <c r="F51" s="31" t="e">
        <f ca="1">_xlfn.CONCAT('A completar por cliente agencia'!B66," ", 'A completar por cliente agencia'!C66," ", 'A completar por cliente agencia'!E66)</f>
        <v>#NAME?</v>
      </c>
      <c r="G51" s="26" t="e">
        <f>'A completar por cliente agencia'!#REF!</f>
        <v>#REF!</v>
      </c>
      <c r="H51" s="27"/>
    </row>
    <row r="52" spans="1:8" ht="12.75" customHeight="1" x14ac:dyDescent="0.25">
      <c r="A52" s="29" t="e">
        <f ca="1">_xlfn.CONCAT('A completar por cliente agencia'!H67," ",'A completar por cliente agencia'!F67)</f>
        <v>#NAME?</v>
      </c>
      <c r="B52" s="30" t="e">
        <f>'A completar por cliente agencia'!#REF!</f>
        <v>#REF!</v>
      </c>
      <c r="C52" s="26" t="e">
        <f>'A completar por cliente agencia'!#REF!</f>
        <v>#REF!</v>
      </c>
      <c r="D52" s="26" t="e">
        <f>'A completar por cliente agencia'!#REF!</f>
        <v>#REF!</v>
      </c>
      <c r="E52" s="26">
        <f>'A completar por cliente agencia'!I67</f>
        <v>0</v>
      </c>
      <c r="F52" s="31" t="e">
        <f ca="1">_xlfn.CONCAT('A completar por cliente agencia'!B67," ", 'A completar por cliente agencia'!C67," ", 'A completar por cliente agencia'!E67)</f>
        <v>#NAME?</v>
      </c>
      <c r="G52" s="26" t="e">
        <f>'A completar por cliente agencia'!#REF!</f>
        <v>#REF!</v>
      </c>
      <c r="H52" s="27"/>
    </row>
    <row r="53" spans="1:8" ht="12.75" customHeight="1" x14ac:dyDescent="0.25">
      <c r="A53" s="29" t="e">
        <f ca="1">_xlfn.CONCAT('A completar por cliente agencia'!H68," ",'A completar por cliente agencia'!F68)</f>
        <v>#NAME?</v>
      </c>
      <c r="B53" s="30" t="e">
        <f>'A completar por cliente agencia'!#REF!</f>
        <v>#REF!</v>
      </c>
      <c r="C53" s="26" t="e">
        <f>'A completar por cliente agencia'!#REF!</f>
        <v>#REF!</v>
      </c>
      <c r="D53" s="26" t="e">
        <f>'A completar por cliente agencia'!#REF!</f>
        <v>#REF!</v>
      </c>
      <c r="E53" s="26">
        <f>'A completar por cliente agencia'!I68</f>
        <v>0</v>
      </c>
      <c r="F53" s="31" t="e">
        <f ca="1">_xlfn.CONCAT('A completar por cliente agencia'!B68," ", 'A completar por cliente agencia'!C68," ", 'A completar por cliente agencia'!E68)</f>
        <v>#NAME?</v>
      </c>
      <c r="G53" s="26" t="e">
        <f>'A completar por cliente agencia'!#REF!</f>
        <v>#REF!</v>
      </c>
      <c r="H53" s="27"/>
    </row>
    <row r="54" spans="1:8" ht="12.75" customHeight="1" x14ac:dyDescent="0.25">
      <c r="A54" s="29" t="e">
        <f ca="1">_xlfn.CONCAT('A completar por cliente agencia'!H69," ",'A completar por cliente agencia'!F69)</f>
        <v>#NAME?</v>
      </c>
      <c r="B54" s="30" t="e">
        <f>'A completar por cliente agencia'!#REF!</f>
        <v>#REF!</v>
      </c>
      <c r="C54" s="26" t="e">
        <f>'A completar por cliente agencia'!#REF!</f>
        <v>#REF!</v>
      </c>
      <c r="D54" s="26" t="e">
        <f>'A completar por cliente agencia'!#REF!</f>
        <v>#REF!</v>
      </c>
      <c r="E54" s="26">
        <f>'A completar por cliente agencia'!I69</f>
        <v>0</v>
      </c>
      <c r="F54" s="31" t="e">
        <f ca="1">_xlfn.CONCAT('A completar por cliente agencia'!B69," ", 'A completar por cliente agencia'!C69," ", 'A completar por cliente agencia'!E69)</f>
        <v>#NAME?</v>
      </c>
      <c r="G54" s="26" t="e">
        <f>'A completar por cliente agencia'!#REF!</f>
        <v>#REF!</v>
      </c>
      <c r="H54" s="27"/>
    </row>
    <row r="55" spans="1:8" ht="12.75" customHeight="1" x14ac:dyDescent="0.25">
      <c r="A55" s="29" t="e">
        <f ca="1">_xlfn.CONCAT('A completar por cliente agencia'!H70," ",'A completar por cliente agencia'!F70)</f>
        <v>#NAME?</v>
      </c>
      <c r="B55" s="30" t="e">
        <f>'A completar por cliente agencia'!#REF!</f>
        <v>#REF!</v>
      </c>
      <c r="C55" s="26" t="e">
        <f>'A completar por cliente agencia'!#REF!</f>
        <v>#REF!</v>
      </c>
      <c r="D55" s="26" t="e">
        <f>'A completar por cliente agencia'!#REF!</f>
        <v>#REF!</v>
      </c>
      <c r="E55" s="26">
        <f>'A completar por cliente agencia'!I70</f>
        <v>0</v>
      </c>
      <c r="F55" s="31" t="e">
        <f ca="1">_xlfn.CONCAT('A completar por cliente agencia'!B70," ", 'A completar por cliente agencia'!C70," ", 'A completar por cliente agencia'!E70)</f>
        <v>#NAME?</v>
      </c>
      <c r="G55" s="26" t="e">
        <f>'A completar por cliente agencia'!#REF!</f>
        <v>#REF!</v>
      </c>
      <c r="H55" s="27"/>
    </row>
    <row r="56" spans="1:8" ht="12.75" customHeight="1" x14ac:dyDescent="0.25">
      <c r="A56" s="29" t="e">
        <f ca="1">_xlfn.CONCAT('A completar por cliente agencia'!H71," ",'A completar por cliente agencia'!F71)</f>
        <v>#NAME?</v>
      </c>
      <c r="B56" s="30" t="e">
        <f>'A completar por cliente agencia'!#REF!</f>
        <v>#REF!</v>
      </c>
      <c r="C56" s="26" t="e">
        <f>'A completar por cliente agencia'!#REF!</f>
        <v>#REF!</v>
      </c>
      <c r="D56" s="26" t="e">
        <f>'A completar por cliente agencia'!#REF!</f>
        <v>#REF!</v>
      </c>
      <c r="E56" s="26">
        <f>'A completar por cliente agencia'!I71</f>
        <v>0</v>
      </c>
      <c r="F56" s="31" t="e">
        <f ca="1">_xlfn.CONCAT('A completar por cliente agencia'!B71," ", 'A completar por cliente agencia'!C71," ", 'A completar por cliente agencia'!E71)</f>
        <v>#NAME?</v>
      </c>
      <c r="G56" s="26" t="e">
        <f>'A completar por cliente agencia'!#REF!</f>
        <v>#REF!</v>
      </c>
      <c r="H56" s="27"/>
    </row>
    <row r="57" spans="1:8" ht="12.75" customHeight="1" x14ac:dyDescent="0.25">
      <c r="A57" s="29" t="e">
        <f ca="1">_xlfn.CONCAT('A completar por cliente agencia'!H72," ",'A completar por cliente agencia'!F72)</f>
        <v>#NAME?</v>
      </c>
      <c r="B57" s="30" t="e">
        <f>'A completar por cliente agencia'!#REF!</f>
        <v>#REF!</v>
      </c>
      <c r="C57" s="26" t="e">
        <f>'A completar por cliente agencia'!#REF!</f>
        <v>#REF!</v>
      </c>
      <c r="D57" s="26" t="e">
        <f>'A completar por cliente agencia'!#REF!</f>
        <v>#REF!</v>
      </c>
      <c r="E57" s="26">
        <f>'A completar por cliente agencia'!I72</f>
        <v>0</v>
      </c>
      <c r="F57" s="31" t="e">
        <f ca="1">_xlfn.CONCAT('A completar por cliente agencia'!B72," ", 'A completar por cliente agencia'!C72," ", 'A completar por cliente agencia'!E72)</f>
        <v>#NAME?</v>
      </c>
      <c r="G57" s="26" t="e">
        <f>'A completar por cliente agencia'!#REF!</f>
        <v>#REF!</v>
      </c>
      <c r="H57" s="27"/>
    </row>
    <row r="58" spans="1:8" ht="12.75" customHeight="1" x14ac:dyDescent="0.25">
      <c r="A58" s="29" t="e">
        <f ca="1">_xlfn.CONCAT('A completar por cliente agencia'!H73," ",'A completar por cliente agencia'!F73)</f>
        <v>#NAME?</v>
      </c>
      <c r="B58" s="30" t="e">
        <f>'A completar por cliente agencia'!#REF!</f>
        <v>#REF!</v>
      </c>
      <c r="C58" s="26" t="e">
        <f>'A completar por cliente agencia'!#REF!</f>
        <v>#REF!</v>
      </c>
      <c r="D58" s="26" t="e">
        <f>'A completar por cliente agencia'!#REF!</f>
        <v>#REF!</v>
      </c>
      <c r="E58" s="26">
        <f>'A completar por cliente agencia'!I73</f>
        <v>0</v>
      </c>
      <c r="F58" s="31" t="e">
        <f ca="1">_xlfn.CONCAT('A completar por cliente agencia'!B73," ", 'A completar por cliente agencia'!C73," ", 'A completar por cliente agencia'!E73)</f>
        <v>#NAME?</v>
      </c>
      <c r="G58" s="26" t="e">
        <f>'A completar por cliente agencia'!#REF!</f>
        <v>#REF!</v>
      </c>
      <c r="H58" s="27"/>
    </row>
    <row r="59" spans="1:8" ht="12.75" customHeight="1" x14ac:dyDescent="0.25">
      <c r="A59" s="29" t="e">
        <f ca="1">_xlfn.CONCAT('A completar por cliente agencia'!H74," ",'A completar por cliente agencia'!F74)</f>
        <v>#NAME?</v>
      </c>
      <c r="B59" s="30" t="e">
        <f>'A completar por cliente agencia'!#REF!</f>
        <v>#REF!</v>
      </c>
      <c r="C59" s="26" t="e">
        <f>'A completar por cliente agencia'!#REF!</f>
        <v>#REF!</v>
      </c>
      <c r="D59" s="26" t="e">
        <f>'A completar por cliente agencia'!#REF!</f>
        <v>#REF!</v>
      </c>
      <c r="E59" s="26">
        <f>'A completar por cliente agencia'!I74</f>
        <v>0</v>
      </c>
      <c r="F59" s="31" t="e">
        <f ca="1">_xlfn.CONCAT('A completar por cliente agencia'!B74," ", 'A completar por cliente agencia'!C74," ", 'A completar por cliente agencia'!E74)</f>
        <v>#NAME?</v>
      </c>
      <c r="G59" s="26" t="e">
        <f>'A completar por cliente agencia'!#REF!</f>
        <v>#REF!</v>
      </c>
      <c r="H59" s="27"/>
    </row>
    <row r="60" spans="1:8" ht="12.75" customHeight="1" x14ac:dyDescent="0.25">
      <c r="A60" s="29" t="e">
        <f ca="1">_xlfn.CONCAT('A completar por cliente agencia'!H75," ",'A completar por cliente agencia'!F75)</f>
        <v>#NAME?</v>
      </c>
      <c r="B60" s="30" t="e">
        <f>'A completar por cliente agencia'!#REF!</f>
        <v>#REF!</v>
      </c>
      <c r="C60" s="26" t="e">
        <f>'A completar por cliente agencia'!#REF!</f>
        <v>#REF!</v>
      </c>
      <c r="D60" s="26" t="e">
        <f>'A completar por cliente agencia'!#REF!</f>
        <v>#REF!</v>
      </c>
      <c r="E60" s="26">
        <f>'A completar por cliente agencia'!I75</f>
        <v>0</v>
      </c>
      <c r="F60" s="31" t="e">
        <f ca="1">_xlfn.CONCAT('A completar por cliente agencia'!B75," ", 'A completar por cliente agencia'!C75," ", 'A completar por cliente agencia'!E75)</f>
        <v>#NAME?</v>
      </c>
      <c r="G60" s="26" t="e">
        <f>'A completar por cliente agencia'!#REF!</f>
        <v>#REF!</v>
      </c>
      <c r="H60" s="27"/>
    </row>
    <row r="61" spans="1:8" ht="12.75" customHeight="1" x14ac:dyDescent="0.25">
      <c r="A61" s="29" t="e">
        <f ca="1">_xlfn.CONCAT('A completar por cliente agencia'!H76," ",'A completar por cliente agencia'!F76)</f>
        <v>#NAME?</v>
      </c>
      <c r="B61" s="30" t="e">
        <f>'A completar por cliente agencia'!#REF!</f>
        <v>#REF!</v>
      </c>
      <c r="C61" s="26" t="e">
        <f>'A completar por cliente agencia'!#REF!</f>
        <v>#REF!</v>
      </c>
      <c r="D61" s="26" t="e">
        <f>'A completar por cliente agencia'!#REF!</f>
        <v>#REF!</v>
      </c>
      <c r="E61" s="26">
        <f>'A completar por cliente agencia'!I76</f>
        <v>0</v>
      </c>
      <c r="F61" s="31" t="e">
        <f ca="1">_xlfn.CONCAT('A completar por cliente agencia'!B76," ", 'A completar por cliente agencia'!C76," ", 'A completar por cliente agencia'!E76)</f>
        <v>#NAME?</v>
      </c>
      <c r="G61" s="26" t="e">
        <f>'A completar por cliente agencia'!#REF!</f>
        <v>#REF!</v>
      </c>
      <c r="H61" s="27"/>
    </row>
    <row r="62" spans="1:8" ht="12.75" customHeight="1" x14ac:dyDescent="0.25">
      <c r="A62" s="29" t="e">
        <f ca="1">_xlfn.CONCAT('A completar por cliente agencia'!H77," ",'A completar por cliente agencia'!F77)</f>
        <v>#NAME?</v>
      </c>
      <c r="B62" s="30" t="e">
        <f>'A completar por cliente agencia'!#REF!</f>
        <v>#REF!</v>
      </c>
      <c r="C62" s="26" t="e">
        <f>'A completar por cliente agencia'!#REF!</f>
        <v>#REF!</v>
      </c>
      <c r="D62" s="26" t="e">
        <f>'A completar por cliente agencia'!#REF!</f>
        <v>#REF!</v>
      </c>
      <c r="E62" s="26">
        <f>'A completar por cliente agencia'!I77</f>
        <v>0</v>
      </c>
      <c r="F62" s="31" t="e">
        <f ca="1">_xlfn.CONCAT('A completar por cliente agencia'!B77," ", 'A completar por cliente agencia'!C77," ", 'A completar por cliente agencia'!E77)</f>
        <v>#NAME?</v>
      </c>
      <c r="G62" s="26" t="e">
        <f>'A completar por cliente agencia'!#REF!</f>
        <v>#REF!</v>
      </c>
      <c r="H62" s="27"/>
    </row>
    <row r="63" spans="1:8" ht="12.75" customHeight="1" x14ac:dyDescent="0.25">
      <c r="A63" s="29" t="e">
        <f ca="1">_xlfn.CONCAT('A completar por cliente agencia'!H78," ",'A completar por cliente agencia'!F78)</f>
        <v>#NAME?</v>
      </c>
      <c r="B63" s="30" t="e">
        <f>'A completar por cliente agencia'!#REF!</f>
        <v>#REF!</v>
      </c>
      <c r="C63" s="26" t="e">
        <f>'A completar por cliente agencia'!#REF!</f>
        <v>#REF!</v>
      </c>
      <c r="D63" s="26" t="e">
        <f>'A completar por cliente agencia'!#REF!</f>
        <v>#REF!</v>
      </c>
      <c r="E63" s="26">
        <f>'A completar por cliente agencia'!I78</f>
        <v>0</v>
      </c>
      <c r="F63" s="31" t="e">
        <f ca="1">_xlfn.CONCAT('A completar por cliente agencia'!B78," ", 'A completar por cliente agencia'!C78," ", 'A completar por cliente agencia'!E78)</f>
        <v>#NAME?</v>
      </c>
      <c r="G63" s="26" t="e">
        <f>'A completar por cliente agencia'!#REF!</f>
        <v>#REF!</v>
      </c>
      <c r="H63" s="27"/>
    </row>
    <row r="64" spans="1:8" ht="12.75" customHeight="1" x14ac:dyDescent="0.25">
      <c r="A64" s="29" t="e">
        <f ca="1">_xlfn.CONCAT('A completar por cliente agencia'!H79," ",'A completar por cliente agencia'!F79)</f>
        <v>#NAME?</v>
      </c>
      <c r="B64" s="30" t="e">
        <f>'A completar por cliente agencia'!#REF!</f>
        <v>#REF!</v>
      </c>
      <c r="C64" s="26" t="e">
        <f>'A completar por cliente agencia'!#REF!</f>
        <v>#REF!</v>
      </c>
      <c r="D64" s="26" t="e">
        <f>'A completar por cliente agencia'!#REF!</f>
        <v>#REF!</v>
      </c>
      <c r="E64" s="26">
        <f>'A completar por cliente agencia'!I79</f>
        <v>0</v>
      </c>
      <c r="F64" s="31" t="e">
        <f ca="1">_xlfn.CONCAT('A completar por cliente agencia'!B79," ", 'A completar por cliente agencia'!C79," ", 'A completar por cliente agencia'!E79)</f>
        <v>#NAME?</v>
      </c>
      <c r="G64" s="26" t="e">
        <f>'A completar por cliente agencia'!#REF!</f>
        <v>#REF!</v>
      </c>
      <c r="H64" s="27"/>
    </row>
    <row r="65" spans="1:8" ht="12.75" customHeight="1" x14ac:dyDescent="0.25">
      <c r="A65" s="29" t="e">
        <f ca="1">_xlfn.CONCAT('A completar por cliente agencia'!H80," ",'A completar por cliente agencia'!F80)</f>
        <v>#NAME?</v>
      </c>
      <c r="B65" s="30" t="e">
        <f>'A completar por cliente agencia'!#REF!</f>
        <v>#REF!</v>
      </c>
      <c r="C65" s="26" t="e">
        <f>'A completar por cliente agencia'!#REF!</f>
        <v>#REF!</v>
      </c>
      <c r="D65" s="26" t="e">
        <f>'A completar por cliente agencia'!#REF!</f>
        <v>#REF!</v>
      </c>
      <c r="E65" s="26">
        <f>'A completar por cliente agencia'!I80</f>
        <v>0</v>
      </c>
      <c r="F65" s="31" t="e">
        <f ca="1">_xlfn.CONCAT('A completar por cliente agencia'!B80," ", 'A completar por cliente agencia'!C80," ", 'A completar por cliente agencia'!E80)</f>
        <v>#NAME?</v>
      </c>
      <c r="G65" s="26" t="e">
        <f>'A completar por cliente agencia'!#REF!</f>
        <v>#REF!</v>
      </c>
      <c r="H65" s="32"/>
    </row>
    <row r="66" spans="1:8" ht="12.75" customHeight="1" x14ac:dyDescent="0.25">
      <c r="A66" s="29" t="e">
        <f ca="1">_xlfn.CONCAT('A completar por cliente agencia'!H81," ",'A completar por cliente agencia'!F81)</f>
        <v>#NAME?</v>
      </c>
      <c r="B66" s="30" t="e">
        <f>'A completar por cliente agencia'!#REF!</f>
        <v>#REF!</v>
      </c>
      <c r="C66" s="26" t="e">
        <f>'A completar por cliente agencia'!#REF!</f>
        <v>#REF!</v>
      </c>
      <c r="D66" s="26" t="e">
        <f>'A completar por cliente agencia'!#REF!</f>
        <v>#REF!</v>
      </c>
      <c r="E66" s="26">
        <f>'A completar por cliente agencia'!I81</f>
        <v>0</v>
      </c>
      <c r="F66" s="31" t="e">
        <f ca="1">_xlfn.CONCAT('A completar por cliente agencia'!B81," ", 'A completar por cliente agencia'!C81," ", 'A completar por cliente agencia'!E81)</f>
        <v>#NAME?</v>
      </c>
      <c r="G66" s="26" t="e">
        <f>'A completar por cliente agencia'!#REF!</f>
        <v>#REF!</v>
      </c>
      <c r="H66" s="32"/>
    </row>
    <row r="67" spans="1:8" ht="12.75" customHeight="1" x14ac:dyDescent="0.25">
      <c r="A67" s="29" t="e">
        <f ca="1">_xlfn.CONCAT('A completar por cliente agencia'!H82," ",'A completar por cliente agencia'!F82)</f>
        <v>#NAME?</v>
      </c>
      <c r="B67" s="30" t="e">
        <f>'A completar por cliente agencia'!#REF!</f>
        <v>#REF!</v>
      </c>
      <c r="C67" s="26" t="e">
        <f>'A completar por cliente agencia'!#REF!</f>
        <v>#REF!</v>
      </c>
      <c r="D67" s="26" t="e">
        <f>'A completar por cliente agencia'!#REF!</f>
        <v>#REF!</v>
      </c>
      <c r="E67" s="26">
        <f>'A completar por cliente agencia'!I82</f>
        <v>0</v>
      </c>
      <c r="F67" s="31" t="e">
        <f ca="1">_xlfn.CONCAT('A completar por cliente agencia'!B82," ", 'A completar por cliente agencia'!C82," ", 'A completar por cliente agencia'!E82)</f>
        <v>#NAME?</v>
      </c>
      <c r="G67" s="26" t="e">
        <f>'A completar por cliente agencia'!#REF!</f>
        <v>#REF!</v>
      </c>
      <c r="H67" s="32"/>
    </row>
    <row r="68" spans="1:8" ht="12.75" customHeight="1" x14ac:dyDescent="0.25">
      <c r="A68" s="29" t="e">
        <f ca="1">_xlfn.CONCAT('A completar por cliente agencia'!H83," ",'A completar por cliente agencia'!F83)</f>
        <v>#NAME?</v>
      </c>
      <c r="B68" s="30" t="e">
        <f>'A completar por cliente agencia'!#REF!</f>
        <v>#REF!</v>
      </c>
      <c r="C68" s="26" t="e">
        <f>'A completar por cliente agencia'!#REF!</f>
        <v>#REF!</v>
      </c>
      <c r="D68" s="26" t="e">
        <f>'A completar por cliente agencia'!#REF!</f>
        <v>#REF!</v>
      </c>
      <c r="E68" s="26">
        <f>'A completar por cliente agencia'!I83</f>
        <v>0</v>
      </c>
      <c r="F68" s="31" t="e">
        <f ca="1">_xlfn.CONCAT('A completar por cliente agencia'!B83," ", 'A completar por cliente agencia'!C83," ", 'A completar por cliente agencia'!E83)</f>
        <v>#NAME?</v>
      </c>
      <c r="G68" s="26" t="e">
        <f>'A completar por cliente agencia'!#REF!</f>
        <v>#REF!</v>
      </c>
      <c r="H68" s="32"/>
    </row>
    <row r="69" spans="1:8" ht="12.75" customHeight="1" x14ac:dyDescent="0.25">
      <c r="A69" s="29" t="e">
        <f ca="1">_xlfn.CONCAT('A completar por cliente agencia'!H84," ",'A completar por cliente agencia'!F84)</f>
        <v>#NAME?</v>
      </c>
      <c r="B69" s="30" t="e">
        <f>'A completar por cliente agencia'!#REF!</f>
        <v>#REF!</v>
      </c>
      <c r="C69" s="26" t="e">
        <f>'A completar por cliente agencia'!#REF!</f>
        <v>#REF!</v>
      </c>
      <c r="D69" s="26" t="e">
        <f>'A completar por cliente agencia'!#REF!</f>
        <v>#REF!</v>
      </c>
      <c r="E69" s="26">
        <f>'A completar por cliente agencia'!I84</f>
        <v>0</v>
      </c>
      <c r="F69" s="31" t="e">
        <f ca="1">_xlfn.CONCAT('A completar por cliente agencia'!B84," ", 'A completar por cliente agencia'!C84," ", 'A completar por cliente agencia'!E84)</f>
        <v>#NAME?</v>
      </c>
      <c r="G69" s="26" t="e">
        <f>'A completar por cliente agencia'!#REF!</f>
        <v>#REF!</v>
      </c>
      <c r="H69" s="32"/>
    </row>
    <row r="70" spans="1:8" ht="12.75" customHeight="1" x14ac:dyDescent="0.25">
      <c r="A70" s="29" t="e">
        <f ca="1">_xlfn.CONCAT('A completar por cliente agencia'!H85," ",'A completar por cliente agencia'!F85)</f>
        <v>#NAME?</v>
      </c>
      <c r="B70" s="30" t="e">
        <f>'A completar por cliente agencia'!#REF!</f>
        <v>#REF!</v>
      </c>
      <c r="C70" s="26" t="e">
        <f>'A completar por cliente agencia'!#REF!</f>
        <v>#REF!</v>
      </c>
      <c r="D70" s="26" t="e">
        <f>'A completar por cliente agencia'!#REF!</f>
        <v>#REF!</v>
      </c>
      <c r="E70" s="26">
        <f>'A completar por cliente agencia'!I85</f>
        <v>0</v>
      </c>
      <c r="F70" s="31" t="e">
        <f ca="1">_xlfn.CONCAT('A completar por cliente agencia'!B85," ", 'A completar por cliente agencia'!C85," ", 'A completar por cliente agencia'!E85)</f>
        <v>#NAME?</v>
      </c>
      <c r="G70" s="26" t="e">
        <f>'A completar por cliente agencia'!#REF!</f>
        <v>#REF!</v>
      </c>
      <c r="H70" s="32"/>
    </row>
    <row r="71" spans="1:8" ht="12.75" customHeight="1" x14ac:dyDescent="0.25">
      <c r="A71" s="29" t="e">
        <f ca="1">_xlfn.CONCAT('A completar por cliente agencia'!H86," ",'A completar por cliente agencia'!F86)</f>
        <v>#NAME?</v>
      </c>
      <c r="B71" s="30" t="e">
        <f>'A completar por cliente agencia'!#REF!</f>
        <v>#REF!</v>
      </c>
      <c r="C71" s="26" t="e">
        <f>'A completar por cliente agencia'!#REF!</f>
        <v>#REF!</v>
      </c>
      <c r="D71" s="26" t="e">
        <f>'A completar por cliente agencia'!#REF!</f>
        <v>#REF!</v>
      </c>
      <c r="E71" s="26">
        <f>'A completar por cliente agencia'!I86</f>
        <v>0</v>
      </c>
      <c r="F71" s="31" t="e">
        <f ca="1">_xlfn.CONCAT('A completar por cliente agencia'!B86," ", 'A completar por cliente agencia'!C86," ", 'A completar por cliente agencia'!E86)</f>
        <v>#NAME?</v>
      </c>
      <c r="G71" s="26" t="e">
        <f>'A completar por cliente agencia'!#REF!</f>
        <v>#REF!</v>
      </c>
      <c r="H71" s="32"/>
    </row>
    <row r="72" spans="1:8" ht="12.75" customHeight="1" x14ac:dyDescent="0.25">
      <c r="A72" s="29" t="e">
        <f ca="1">_xlfn.CONCAT('A completar por cliente agencia'!H87," ",'A completar por cliente agencia'!F87)</f>
        <v>#NAME?</v>
      </c>
      <c r="B72" s="30" t="e">
        <f>'A completar por cliente agencia'!#REF!</f>
        <v>#REF!</v>
      </c>
      <c r="C72" s="26" t="e">
        <f>'A completar por cliente agencia'!#REF!</f>
        <v>#REF!</v>
      </c>
      <c r="D72" s="26" t="e">
        <f>'A completar por cliente agencia'!#REF!</f>
        <v>#REF!</v>
      </c>
      <c r="E72" s="26">
        <f>'A completar por cliente agencia'!I87</f>
        <v>0</v>
      </c>
      <c r="F72" s="31" t="e">
        <f ca="1">_xlfn.CONCAT('A completar por cliente agencia'!B87," ", 'A completar por cliente agencia'!C87," ", 'A completar por cliente agencia'!E87)</f>
        <v>#NAME?</v>
      </c>
      <c r="G72" s="26" t="e">
        <f>'A completar por cliente agencia'!#REF!</f>
        <v>#REF!</v>
      </c>
      <c r="H72" s="33"/>
    </row>
    <row r="73" spans="1:8" ht="12" customHeight="1" x14ac:dyDescent="0.25">
      <c r="A73" s="34"/>
      <c r="B73" s="35"/>
      <c r="C73" s="36"/>
      <c r="D73" s="36"/>
      <c r="E73" s="36"/>
      <c r="F73" s="34"/>
      <c r="G73" s="36"/>
      <c r="H73" s="23"/>
    </row>
    <row r="74" spans="1:8" ht="11.25" customHeight="1" x14ac:dyDescent="0.25">
      <c r="A74" s="37"/>
      <c r="B74" s="38"/>
      <c r="C74" s="39"/>
      <c r="D74" s="39"/>
      <c r="E74" s="40"/>
      <c r="F74" s="38"/>
      <c r="G74" s="39"/>
      <c r="H74" s="40"/>
    </row>
    <row r="75" spans="1:8" ht="12.75" customHeight="1" x14ac:dyDescent="0.25">
      <c r="A75" s="37"/>
      <c r="B75" s="38"/>
      <c r="C75" s="39"/>
      <c r="D75" s="39"/>
      <c r="E75" s="40"/>
      <c r="F75" s="38"/>
      <c r="G75" s="39"/>
      <c r="H75" s="40"/>
    </row>
    <row r="76" spans="1:8" x14ac:dyDescent="0.25">
      <c r="A76" s="41" t="s">
        <v>132</v>
      </c>
      <c r="B76" s="106" t="s">
        <v>132</v>
      </c>
      <c r="C76" s="107"/>
      <c r="D76" s="107"/>
      <c r="E76" s="108"/>
      <c r="F76" s="106" t="s">
        <v>132</v>
      </c>
      <c r="G76" s="109"/>
      <c r="H76" s="110"/>
    </row>
  </sheetData>
  <mergeCells count="18">
    <mergeCell ref="B4:C4"/>
    <mergeCell ref="D4:E5"/>
    <mergeCell ref="G4:H4"/>
    <mergeCell ref="A1:H1"/>
    <mergeCell ref="B2:D2"/>
    <mergeCell ref="G2:H2"/>
    <mergeCell ref="C3:D3"/>
    <mergeCell ref="G3:H3"/>
    <mergeCell ref="A11:H11"/>
    <mergeCell ref="B76:E76"/>
    <mergeCell ref="F76:H76"/>
    <mergeCell ref="B6:C6"/>
    <mergeCell ref="A7:H7"/>
    <mergeCell ref="A8:H8"/>
    <mergeCell ref="A9:D9"/>
    <mergeCell ref="E9:H9"/>
    <mergeCell ref="C10:D10"/>
    <mergeCell ref="E10:H10"/>
  </mergeCells>
  <pageMargins left="0.23622047244094491" right="0.23622047244094491" top="0.23958333333333334" bottom="0.14583333333333334" header="0" footer="0"/>
  <pageSetup paperSize="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6:B13"/>
  <sheetViews>
    <sheetView zoomScale="130" zoomScaleNormal="130" zoomScalePageLayoutView="130" workbookViewId="0">
      <selection activeCell="D14" sqref="D14"/>
    </sheetView>
  </sheetViews>
  <sheetFormatPr baseColWidth="10" defaultRowHeight="15.75" x14ac:dyDescent="0.25"/>
  <sheetData>
    <row r="6" spans="1:2" x14ac:dyDescent="0.25">
      <c r="A6" t="s">
        <v>134</v>
      </c>
      <c r="B6" s="5"/>
    </row>
    <row r="8" spans="1:2" x14ac:dyDescent="0.25">
      <c r="B8" t="s">
        <v>137</v>
      </c>
    </row>
    <row r="10" spans="1:2" x14ac:dyDescent="0.25">
      <c r="B10" t="s">
        <v>62</v>
      </c>
    </row>
    <row r="13" spans="1:2" x14ac:dyDescent="0.25">
      <c r="A13"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Principal</vt:lpstr>
      <vt:lpstr>A completar por cliente agencia</vt:lpstr>
      <vt:lpstr>input</vt:lpstr>
      <vt:lpstr>generador .csv</vt:lpstr>
      <vt:lpstr>Codigos</vt:lpstr>
      <vt:lpstr>Manifiesto Imprimir</vt:lpstr>
      <vt:lpstr>Acerca de</vt:lpstr>
      <vt:lpstr>Argentina</vt:lpstr>
      <vt:lpstr>Bolivia</vt:lpstr>
      <vt:lpstr>Brasil</vt:lpstr>
      <vt:lpstr>Chile</vt:lpstr>
      <vt:lpstr>ListaDocumento</vt:lpstr>
      <vt:lpstr>ListaMenor</vt:lpstr>
      <vt:lpstr>ListaModalidad</vt:lpstr>
      <vt:lpstr>ListaSexo</vt:lpstr>
      <vt:lpstr>Pais</vt:lpstr>
      <vt:lpstr>Paraguay</vt:lpstr>
      <vt:lpstr>Peru</vt:lpstr>
      <vt:lpstr>Uruguay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cp:lastModifiedBy>
  <dcterms:created xsi:type="dcterms:W3CDTF">2017-08-08T19:11:15Z</dcterms:created>
  <dcterms:modified xsi:type="dcterms:W3CDTF">2020-01-22T14:20:55Z</dcterms:modified>
</cp:coreProperties>
</file>